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525" yWindow="240" windowWidth="23475" windowHeight="10290"/>
  </bookViews>
  <sheets>
    <sheet name="2019년도" sheetId="4" r:id="rId1"/>
  </sheets>
  <definedNames>
    <definedName name="_xlnm._FilterDatabase" localSheetId="0" hidden="1">'2019년도'!$A$6:$P$175</definedName>
    <definedName name="_xlnm.Print_Titles" localSheetId="0">'2019년도'!$5:$6</definedName>
  </definedNames>
  <calcPr calcId="145621"/>
</workbook>
</file>

<file path=xl/calcChain.xml><?xml version="1.0" encoding="utf-8"?>
<calcChain xmlns="http://schemas.openxmlformats.org/spreadsheetml/2006/main">
  <c r="D7" i="4" l="1"/>
  <c r="E99" i="4"/>
  <c r="E98" i="4"/>
  <c r="D181" i="4" l="1"/>
  <c r="D160" i="4"/>
  <c r="E16" i="4" l="1"/>
  <c r="E77" i="4"/>
  <c r="E56" i="4"/>
  <c r="E55" i="4"/>
  <c r="E54" i="4"/>
  <c r="E53" i="4"/>
  <c r="E64" i="4"/>
  <c r="E63" i="4"/>
  <c r="E52" i="4"/>
  <c r="E62" i="4"/>
  <c r="E72" i="4"/>
  <c r="E51" i="4"/>
  <c r="E68" i="4"/>
  <c r="E61" i="4"/>
  <c r="E60" i="4"/>
  <c r="E59" i="4"/>
  <c r="E71" i="4"/>
  <c r="E50" i="4"/>
  <c r="E67" i="4"/>
  <c r="E49" i="4"/>
  <c r="E48" i="4"/>
  <c r="E112" i="4"/>
  <c r="E58" i="4"/>
  <c r="E47" i="4"/>
  <c r="E66" i="4"/>
  <c r="E70" i="4"/>
  <c r="E46" i="4"/>
  <c r="E69" i="4"/>
  <c r="E45" i="4"/>
  <c r="E44" i="4"/>
  <c r="E43" i="4"/>
  <c r="E73" i="4"/>
  <c r="E65" i="4"/>
  <c r="E57" i="4"/>
  <c r="E111" i="4"/>
  <c r="E42" i="4"/>
  <c r="E39" i="4"/>
  <c r="E105" i="4"/>
  <c r="E38" i="4"/>
  <c r="E41" i="4"/>
  <c r="E110" i="4"/>
  <c r="E37" i="4"/>
  <c r="E104" i="4"/>
  <c r="E36" i="4"/>
  <c r="E103" i="4"/>
  <c r="E102" i="4"/>
  <c r="E40" i="4"/>
  <c r="E35" i="4"/>
  <c r="E109" i="4"/>
  <c r="E101" i="4"/>
  <c r="E94" i="4"/>
  <c r="E93" i="4"/>
  <c r="E92" i="4"/>
  <c r="E33" i="4"/>
  <c r="E95" i="4"/>
  <c r="E91" i="4"/>
  <c r="E96" i="4"/>
  <c r="E34" i="4"/>
  <c r="E106" i="4"/>
  <c r="E100" i="4" l="1"/>
  <c r="E14" i="4"/>
  <c r="E113" i="4"/>
  <c r="E13" i="4"/>
  <c r="E97" i="4"/>
  <c r="E25" i="4"/>
  <c r="E12" i="4"/>
  <c r="E24" i="4"/>
</calcChain>
</file>

<file path=xl/sharedStrings.xml><?xml version="1.0" encoding="utf-8"?>
<sst xmlns="http://schemas.openxmlformats.org/spreadsheetml/2006/main" count="594" uniqueCount="296">
  <si>
    <t>비 고</t>
    <phoneticPr fontId="2" type="noConversion"/>
  </si>
  <si>
    <t>(단위 : 백만원)</t>
    <phoneticPr fontId="2" type="noConversion"/>
  </si>
  <si>
    <t>예산반영액</t>
    <phoneticPr fontId="2" type="noConversion"/>
  </si>
  <si>
    <t>위원별
평가점수</t>
    <phoneticPr fontId="2" type="noConversion"/>
  </si>
  <si>
    <t>청남대 영춘제 개최</t>
  </si>
  <si>
    <t>외국인 관광객 유치 인센티브 제공</t>
  </si>
  <si>
    <t>우수선수 육성지원</t>
  </si>
  <si>
    <t>청풍기 전국유도대회</t>
  </si>
  <si>
    <t>각종 체육행사 지원(POOL)</t>
  </si>
  <si>
    <t>충청북도생활체육대회</t>
  </si>
  <si>
    <t>전국생활체육대축전 참가</t>
  </si>
  <si>
    <t>도민체전 운영비 지원</t>
  </si>
  <si>
    <t>전문체육진흥사업</t>
  </si>
  <si>
    <t>무형문화재 전승지원</t>
  </si>
  <si>
    <t>청년예술가 창작환경 지원</t>
  </si>
  <si>
    <t>찾아가는 국악공연</t>
  </si>
  <si>
    <t>찾아가는 문화활동 지원사업</t>
  </si>
  <si>
    <t>충북학 연구사업</t>
  </si>
  <si>
    <t>신규</t>
    <phoneticPr fontId="2" type="noConversion"/>
  </si>
  <si>
    <t>소교</t>
    <phoneticPr fontId="2" type="noConversion"/>
  </si>
  <si>
    <t>신규</t>
    <phoneticPr fontId="2" type="noConversion"/>
  </si>
  <si>
    <t>계</t>
    <phoneticPr fontId="2" type="noConversion"/>
  </si>
  <si>
    <t>예결위삭감</t>
    <phoneticPr fontId="2" type="noConversion"/>
  </si>
  <si>
    <t>예결위
삭감</t>
    <phoneticPr fontId="2" type="noConversion"/>
  </si>
  <si>
    <t>부서명</t>
    <phoneticPr fontId="2" type="noConversion"/>
  </si>
  <si>
    <t>연번</t>
    <phoneticPr fontId="2" type="noConversion"/>
  </si>
  <si>
    <t>주민참여예산 반영 결과</t>
    <phoneticPr fontId="2" type="noConversion"/>
  </si>
  <si>
    <t>간판이 아름다운 시범거리 조성사업</t>
  </si>
  <si>
    <t>충북 대표 관광상품 운영</t>
  </si>
  <si>
    <t>도 지정축제 육성지원</t>
  </si>
  <si>
    <t>도지정 문화재 보수정비</t>
  </si>
  <si>
    <t>도지정 문화재 긴급보수비</t>
  </si>
  <si>
    <t>충북종단 대장정</t>
  </si>
  <si>
    <t>세계무예마스터십위원회(WMC) 지원</t>
  </si>
  <si>
    <t>청남대 JAZZTONIC 페스티벌</t>
  </si>
  <si>
    <t>회원종목단체 행정지원</t>
  </si>
  <si>
    <t>농식품 수출물류비 지원</t>
  </si>
  <si>
    <t>충북경제자유구역청</t>
    <phoneticPr fontId="2" type="noConversion"/>
  </si>
  <si>
    <t>장애인 정보화 교육 지원</t>
    <phoneticPr fontId="2" type="noConversion"/>
  </si>
  <si>
    <t>지방공기업 경영평가 용역</t>
    <phoneticPr fontId="2" type="noConversion"/>
  </si>
  <si>
    <t xml:space="preserve">지역공동체 제안 공모사업 </t>
    <phoneticPr fontId="2" type="noConversion"/>
  </si>
  <si>
    <t>출자․출연기관 경영평가 용역</t>
    <phoneticPr fontId="2" type="noConversion"/>
  </si>
  <si>
    <r>
      <rPr>
        <sz val="12"/>
        <color rgb="FF000000"/>
        <rFont val="맑은 고딕"/>
        <family val="3"/>
        <charset val="129"/>
        <scheme val="minor"/>
      </rPr>
      <t>제</t>
    </r>
    <r>
      <rPr>
        <sz val="12"/>
        <color rgb="FF000000"/>
        <rFont val="휴먼명조"/>
        <family val="3"/>
        <charset val="129"/>
      </rPr>
      <t>4</t>
    </r>
    <r>
      <rPr>
        <sz val="12"/>
        <color rgb="FF000000"/>
        <rFont val="맑은 고딕"/>
        <family val="3"/>
        <charset val="129"/>
        <scheme val="minor"/>
      </rPr>
      <t xml:space="preserve">차 도종합계획 수립 </t>
    </r>
    <phoneticPr fontId="2" type="noConversion"/>
  </si>
  <si>
    <t>청년일자리 우수기업 지원</t>
    <phoneticPr fontId="2" type="noConversion"/>
  </si>
  <si>
    <t>버스 공공와이파이 구축</t>
    <phoneticPr fontId="2" type="noConversion"/>
  </si>
  <si>
    <t>주민참여예산제 운영</t>
    <phoneticPr fontId="2" type="noConversion"/>
  </si>
  <si>
    <t>직원 심리상담 프로그램 운영</t>
    <phoneticPr fontId="2" type="noConversion"/>
  </si>
  <si>
    <t>북한이탈노인 심리치료 프로그램 운영</t>
    <phoneticPr fontId="2" type="noConversion"/>
  </si>
  <si>
    <t>지방보조사업자의 법령 위반 등에 대한 신고포상금</t>
    <phoneticPr fontId="2" type="noConversion"/>
  </si>
  <si>
    <t>주민자치센터 프로그램 경연대회</t>
    <phoneticPr fontId="2" type="noConversion"/>
  </si>
  <si>
    <t>주민제안 시상</t>
    <phoneticPr fontId="2" type="noConversion"/>
  </si>
  <si>
    <t>남부권 취업박람회 개최</t>
    <phoneticPr fontId="2" type="noConversion"/>
  </si>
  <si>
    <t>청소년의회교실 운영</t>
    <phoneticPr fontId="2" type="noConversion"/>
  </si>
  <si>
    <t xml:space="preserve">인문학 강의 </t>
    <phoneticPr fontId="2" type="noConversion"/>
  </si>
  <si>
    <t>시설물을 이용한 도정홍보</t>
    <phoneticPr fontId="2" type="noConversion"/>
  </si>
  <si>
    <t>자치연수원 북부권 이전 타당성 조사 용역</t>
    <phoneticPr fontId="2" type="noConversion"/>
  </si>
  <si>
    <t>예산성과금</t>
    <phoneticPr fontId="2" type="noConversion"/>
  </si>
  <si>
    <t>지역사회 자살예방 네트워크 구축</t>
  </si>
  <si>
    <t>충청북도 장애인회관 건립</t>
  </si>
  <si>
    <t>어린이집 아이행복(보육) 도우미 지원</t>
  </si>
  <si>
    <t xml:space="preserve">어린이집 공기청정기 운영비 지원 </t>
  </si>
  <si>
    <t xml:space="preserve">경로당지키미사업  </t>
  </si>
  <si>
    <t>자살예방 생명지킴이(게이트키퍼) 양성</t>
  </si>
  <si>
    <t xml:space="preserve">보육교직원 시간외근무수당 지원 </t>
  </si>
  <si>
    <t xml:space="preserve">미래여성플라자 노후시설 개보수 </t>
  </si>
  <si>
    <t xml:space="preserve">사회복지시설 종사자 단일임금 연구용역 </t>
  </si>
  <si>
    <t xml:space="preserve">우울증 치료관리비 지원 </t>
  </si>
  <si>
    <t>충청북도장애인종합복지관 기능보강</t>
  </si>
  <si>
    <t>세계한민족여성네트워크대회 개최</t>
  </si>
  <si>
    <t>충청북도 자살예방 성과평가</t>
  </si>
  <si>
    <t>여성폭력 관련시설 종사자 위험근무수당</t>
  </si>
  <si>
    <t>발달장애인근로자 직무지도원 파견사업</t>
  </si>
  <si>
    <t xml:space="preserve">청소년정책 기본계획 연구용역 </t>
  </si>
  <si>
    <t xml:space="preserve">청소년 참여기구 활동지원사업 </t>
  </si>
  <si>
    <t>생산적 일손봉사 운영 지원(시군 운영)</t>
    <phoneticPr fontId="2" type="noConversion"/>
  </si>
  <si>
    <t>학교 태양광 발전시설 설치사업</t>
    <phoneticPr fontId="2" type="noConversion"/>
  </si>
  <si>
    <t>주민참여형 마을 태양광 보급사업</t>
    <phoneticPr fontId="2" type="noConversion"/>
  </si>
  <si>
    <t>환경오염도 검사</t>
    <phoneticPr fontId="2" type="noConversion"/>
  </si>
  <si>
    <t>보건 의료 검사</t>
    <phoneticPr fontId="2" type="noConversion"/>
  </si>
  <si>
    <t>향수의 전통시장 만들기 사업</t>
    <phoneticPr fontId="2" type="noConversion"/>
  </si>
  <si>
    <t>대기 측정망 운영</t>
    <phoneticPr fontId="2" type="noConversion"/>
  </si>
  <si>
    <t>지하수보조관측망 설치</t>
    <phoneticPr fontId="2" type="noConversion"/>
  </si>
  <si>
    <t>바이오페스티벌 개최</t>
    <phoneticPr fontId="2" type="noConversion"/>
  </si>
  <si>
    <t>의료기기 유망 중소기업 성장육성 지원</t>
    <phoneticPr fontId="2" type="noConversion"/>
  </si>
  <si>
    <t>화장품 뷰티산업 국제 컨퍼런스 개최</t>
    <phoneticPr fontId="2" type="noConversion"/>
  </si>
  <si>
    <t>해밀숲 조성</t>
    <phoneticPr fontId="2" type="noConversion"/>
  </si>
  <si>
    <t>BIO KOREA 개최</t>
    <phoneticPr fontId="2" type="noConversion"/>
  </si>
  <si>
    <t xml:space="preserve">농산물부패방지용 농기계지원 </t>
  </si>
  <si>
    <t xml:space="preserve">가축 폐사체 처리기 지원 </t>
  </si>
  <si>
    <t xml:space="preserve">농촌 창업 청년농업인 정착 지원 </t>
  </si>
  <si>
    <t>벼 재배농업인 경영안정 지원</t>
  </si>
  <si>
    <t xml:space="preserve">폭염극복 면역증강물질 지원 </t>
  </si>
  <si>
    <t xml:space="preserve">여성농업인 능력개발 지원 </t>
  </si>
  <si>
    <t>정예전문농업인양성(충북기술대학)</t>
  </si>
  <si>
    <t xml:space="preserve">친환경 대추과원관리 현장실증 연구 </t>
  </si>
  <si>
    <t xml:space="preserve">친환경 내수면전기어선 시범도입 </t>
  </si>
  <si>
    <t>지역농산물 소비촉진 생산자・소비자 교육</t>
  </si>
  <si>
    <t xml:space="preserve">임산부 친환경농산물 꾸러미 지원 </t>
  </si>
  <si>
    <t>지역우수 전통주 활성화 지원</t>
  </si>
  <si>
    <t>오디 생산 노력 절감 기자재 보급</t>
  </si>
  <si>
    <t xml:space="preserve">토종어류(붕어) 생산․보급 </t>
  </si>
  <si>
    <t>야생화 작품전시회 운영</t>
  </si>
  <si>
    <t>생명공학 기술연구 실용화(자산취득비)</t>
  </si>
  <si>
    <t xml:space="preserve">엽연초 공동육묘장 설치 지원 </t>
  </si>
  <si>
    <t xml:space="preserve">반려동물 놀이터 설치 </t>
  </si>
  <si>
    <t xml:space="preserve">귀농귀촌 종합안내 책자 제작 </t>
  </si>
  <si>
    <t>농촌마을회관의 행복센터 조성(신규)</t>
  </si>
  <si>
    <t xml:space="preserve">주경기장 등 전산·통신장비 임차 </t>
  </si>
  <si>
    <t>자원봉사자 운영(모집,교육,운영)</t>
  </si>
  <si>
    <t>경기장 안내소 및 안내표지 등 설치 운영</t>
  </si>
  <si>
    <t>다목적 광장 및 쉼터조성</t>
  </si>
  <si>
    <t>충청북도 도시재생지원센터 설립·운영(신규)</t>
  </si>
  <si>
    <t>도립교향악단운영</t>
  </si>
  <si>
    <t>충청북도 경관 및 건축자산 시행계획 수립(신규)</t>
  </si>
  <si>
    <t>풍경이 있는 농촌마을 만들기사업</t>
  </si>
  <si>
    <t>경기운영부(체육회) 지원</t>
  </si>
  <si>
    <t>장애인체육진흥사업</t>
  </si>
  <si>
    <t>2020년 도민체전 시설 지원</t>
  </si>
  <si>
    <t>종목별 경기장 편의물품 등 임차</t>
  </si>
  <si>
    <t>국내외 관광전 참가 관광홍보관 운영 및 마케팅</t>
  </si>
  <si>
    <t>생활체육 동호인클럽 활동지원</t>
  </si>
  <si>
    <t>관광안내소 운영</t>
  </si>
  <si>
    <t>도지정 목조문화재 방충,방염사업</t>
  </si>
  <si>
    <t>충북관광 매력확산 온오프라인 마케팅 광고</t>
  </si>
  <si>
    <t>청주국제공항 활성화 재정지원</t>
  </si>
  <si>
    <t>충주 국제조정대회개최 지원</t>
  </si>
  <si>
    <t>‘충북 관광 10선’ 해외마케팅 광고</t>
  </si>
  <si>
    <t>도지정문화재 방재설비 유지관리</t>
  </si>
  <si>
    <t>수학여행단 유치 인센티브 제공</t>
  </si>
  <si>
    <t>국제 스포츠 전시회 홍보관 운영</t>
  </si>
  <si>
    <t>예술인 창작활동 준비금 지원</t>
  </si>
  <si>
    <t>문화분야 신규사업 개발시스템 구축(신규)</t>
  </si>
  <si>
    <t>관광안내도 관리</t>
  </si>
  <si>
    <t xml:space="preserve">3.1운동 100주년 기념공연(신규) </t>
  </si>
  <si>
    <t>충북 문화유산 아카이브구축(신규)</t>
  </si>
  <si>
    <t>도지정 문화재 초가이엉잇기</t>
  </si>
  <si>
    <t>향교유지관리비</t>
  </si>
  <si>
    <t>수도권 등 이용권역 케이블 방송 홍보</t>
  </si>
  <si>
    <t xml:space="preserve">3.1운동 100주년 기념 문화예술사업(신규) </t>
  </si>
  <si>
    <t>우수공예품 홍보, 판매전 운영사업(신규)</t>
  </si>
  <si>
    <t>제61회 충북예술제</t>
  </si>
  <si>
    <t>지역문화유산 홍보콘텐츠개발(신규)</t>
  </si>
  <si>
    <t>드라마영화 제작지원</t>
  </si>
  <si>
    <t>제26회 충북민족예술제</t>
  </si>
  <si>
    <t>소방본부 통합청사 건립</t>
    <phoneticPr fontId="2" type="noConversion"/>
  </si>
  <si>
    <t>재난안전연구센터 운영</t>
    <phoneticPr fontId="2" type="noConversion"/>
  </si>
  <si>
    <t>재난안전통신망 운영사업</t>
    <phoneticPr fontId="2" type="noConversion"/>
  </si>
  <si>
    <t>도민안전보험 가입</t>
    <phoneticPr fontId="2" type="noConversion"/>
  </si>
  <si>
    <t>하천기본계획수립</t>
    <phoneticPr fontId="2" type="noConversion"/>
  </si>
  <si>
    <t>국가안전대진단 추진</t>
    <phoneticPr fontId="2" type="noConversion"/>
  </si>
  <si>
    <t>노후 포장도 보수</t>
    <phoneticPr fontId="2" type="noConversion"/>
  </si>
  <si>
    <t>지역균형발전 전략사업</t>
    <phoneticPr fontId="2" type="noConversion"/>
  </si>
  <si>
    <t>다목적 소규모 저수지 건설사업</t>
    <phoneticPr fontId="2" type="noConversion"/>
  </si>
  <si>
    <t>지방하천유지관리사업</t>
    <phoneticPr fontId="2" type="noConversion"/>
  </si>
  <si>
    <t>택시 카드결제 수수료 지원</t>
    <phoneticPr fontId="2" type="noConversion"/>
  </si>
  <si>
    <t>학산119안전센터 증축</t>
    <phoneticPr fontId="2" type="noConversion"/>
  </si>
  <si>
    <t>교통사고 예방 및 긴급보수</t>
    <phoneticPr fontId="2" type="noConversion"/>
  </si>
  <si>
    <t>의용소방대 현장출동 지원차량</t>
    <phoneticPr fontId="2" type="noConversion"/>
  </si>
  <si>
    <t>소방 행정차량 신규 및 교체</t>
    <phoneticPr fontId="2" type="noConversion"/>
  </si>
  <si>
    <t>행복마을사업</t>
    <phoneticPr fontId="2" type="noConversion"/>
  </si>
  <si>
    <t>취약계층 기초소방시설 보급</t>
    <phoneticPr fontId="2" type="noConversion"/>
  </si>
  <si>
    <t>배수 불량도로 정비</t>
    <phoneticPr fontId="2" type="noConversion"/>
  </si>
  <si>
    <t>재난안전상황실 노후설비 교체사업</t>
    <phoneticPr fontId="2" type="noConversion"/>
  </si>
  <si>
    <t>매화-동이(2공구) 지방도 확포장공사</t>
    <phoneticPr fontId="2" type="noConversion"/>
  </si>
  <si>
    <t>교통안전 위험시설 정비</t>
    <phoneticPr fontId="2" type="noConversion"/>
  </si>
  <si>
    <t>119생활안전대 운영물품 구입</t>
    <phoneticPr fontId="2" type="noConversion"/>
  </si>
  <si>
    <t>오지도서 공영버스 구입지원</t>
    <phoneticPr fontId="2" type="noConversion"/>
  </si>
  <si>
    <t>119시만수상구조대 운영</t>
    <phoneticPr fontId="2" type="noConversion"/>
  </si>
  <si>
    <t>구산-옥동 지방도 확포장공사</t>
    <phoneticPr fontId="2" type="noConversion"/>
  </si>
  <si>
    <t>관정-이목 지방도 확포장공사</t>
    <phoneticPr fontId="2" type="noConversion"/>
  </si>
  <si>
    <t>화재없는 안전마을 지정</t>
    <phoneticPr fontId="2" type="noConversion"/>
  </si>
  <si>
    <t>매화-동이 지방도 확포장공사</t>
    <phoneticPr fontId="2" type="noConversion"/>
  </si>
  <si>
    <t>무인비행장치(드론) 유지관리</t>
    <phoneticPr fontId="2" type="noConversion"/>
  </si>
  <si>
    <t>지방하천 미불용지 보상</t>
    <phoneticPr fontId="2" type="noConversion"/>
  </si>
  <si>
    <t>국가지점번호판 설치사업</t>
    <phoneticPr fontId="2" type="noConversion"/>
  </si>
  <si>
    <t>시군 지역자율방재단 지원</t>
    <phoneticPr fontId="2" type="noConversion"/>
  </si>
  <si>
    <t>다락-태성 지방도 확포장공사</t>
    <phoneticPr fontId="2" type="noConversion"/>
  </si>
  <si>
    <t>대율-증평IC 지방도 확포장공사</t>
    <phoneticPr fontId="2" type="noConversion"/>
  </si>
  <si>
    <t>보도설치사업</t>
    <phoneticPr fontId="2" type="noConversion"/>
  </si>
  <si>
    <t>도 관리 도로명시설물 설치사업</t>
    <phoneticPr fontId="2" type="noConversion"/>
  </si>
  <si>
    <t>투자유치 홍보 시설물 도색공사</t>
    <phoneticPr fontId="2" type="noConversion"/>
  </si>
  <si>
    <t>오송 지하차도 개설공사</t>
    <phoneticPr fontId="2" type="noConversion"/>
  </si>
  <si>
    <t>구조대 운영물품</t>
    <phoneticPr fontId="2" type="noConversion"/>
  </si>
  <si>
    <t>충무시설 정기안전점검</t>
    <phoneticPr fontId="2" type="noConversion"/>
  </si>
  <si>
    <t>소방시설 등 위반 신고 포상금</t>
    <phoneticPr fontId="2" type="noConversion"/>
  </si>
  <si>
    <t>혁신도시 스마트 교통신호등 설치사업</t>
    <phoneticPr fontId="2" type="noConversion"/>
  </si>
  <si>
    <t>어린이날 큰잔치 행사</t>
    <phoneticPr fontId="2" type="noConversion"/>
  </si>
  <si>
    <t>초정-증평 지방도 확포장공사</t>
    <phoneticPr fontId="2" type="noConversion"/>
  </si>
  <si>
    <t>혁신도시 스마트 생활안전구역 설치 및 운영</t>
    <phoneticPr fontId="2" type="noConversion"/>
  </si>
  <si>
    <t>혁신도시 연리근 공원 조성사업</t>
    <phoneticPr fontId="2" type="noConversion"/>
  </si>
  <si>
    <t>신촌-오산 지방도 확포장공사</t>
    <phoneticPr fontId="2" type="noConversion"/>
  </si>
  <si>
    <t>진천 합목도로 확포장공사</t>
    <phoneticPr fontId="2" type="noConversion"/>
  </si>
  <si>
    <t>금왕-삼성 지방도 확포장공사</t>
    <phoneticPr fontId="2" type="noConversion"/>
  </si>
  <si>
    <t>도 상징조형물 등 관리</t>
    <phoneticPr fontId="2" type="noConversion"/>
  </si>
  <si>
    <t>용곡-미원2 지방도 확포장공사</t>
    <phoneticPr fontId="2" type="noConversion"/>
  </si>
  <si>
    <t>도민 참여형 도로명주소 홍보</t>
    <phoneticPr fontId="2" type="noConversion"/>
  </si>
  <si>
    <t>지산-호정 지방도 확포장공사</t>
    <phoneticPr fontId="2" type="noConversion"/>
  </si>
  <si>
    <t>영동-단양 충북 종단열차 운행 손실보상</t>
    <phoneticPr fontId="2" type="noConversion"/>
  </si>
  <si>
    <t>&lt;2019년 예산&gt;</t>
    <phoneticPr fontId="2" type="noConversion"/>
  </si>
  <si>
    <t>정보통신과</t>
    <phoneticPr fontId="2" type="noConversion"/>
  </si>
  <si>
    <t>예산담당관</t>
    <phoneticPr fontId="2" type="noConversion"/>
  </si>
  <si>
    <t>민간협력공동체과</t>
    <phoneticPr fontId="2" type="noConversion"/>
  </si>
  <si>
    <t>예산담당관</t>
    <phoneticPr fontId="2" type="noConversion"/>
  </si>
  <si>
    <t>정책기획관</t>
    <phoneticPr fontId="2" type="noConversion"/>
  </si>
  <si>
    <t>청년정책담당관</t>
    <phoneticPr fontId="2" type="noConversion"/>
  </si>
  <si>
    <t>정보통신과</t>
    <phoneticPr fontId="2" type="noConversion"/>
  </si>
  <si>
    <t>총무과</t>
    <phoneticPr fontId="2" type="noConversion"/>
  </si>
  <si>
    <t>자치행정과</t>
    <phoneticPr fontId="2" type="noConversion"/>
  </si>
  <si>
    <t>자치행정과</t>
    <phoneticPr fontId="2" type="noConversion"/>
  </si>
  <si>
    <t>법무혁신담당관</t>
    <phoneticPr fontId="2" type="noConversion"/>
  </si>
  <si>
    <t>남부출장소</t>
    <phoneticPr fontId="2" type="noConversion"/>
  </si>
  <si>
    <t>의회사무처</t>
    <phoneticPr fontId="2" type="noConversion"/>
  </si>
  <si>
    <t>북부출장소</t>
    <phoneticPr fontId="2" type="noConversion"/>
  </si>
  <si>
    <t>자치연수원</t>
    <phoneticPr fontId="2" type="noConversion"/>
  </si>
  <si>
    <t>보건정책과</t>
    <phoneticPr fontId="2" type="noConversion"/>
  </si>
  <si>
    <t>노인장애인과</t>
    <phoneticPr fontId="2" type="noConversion"/>
  </si>
  <si>
    <t>복지정책과</t>
    <phoneticPr fontId="2" type="noConversion"/>
  </si>
  <si>
    <t>복지정책과</t>
    <phoneticPr fontId="2" type="noConversion"/>
  </si>
  <si>
    <t>노인장애인과</t>
    <phoneticPr fontId="2" type="noConversion"/>
  </si>
  <si>
    <t>여성정책관</t>
    <phoneticPr fontId="2" type="noConversion"/>
  </si>
  <si>
    <t>여성정책관</t>
    <phoneticPr fontId="2" type="noConversion"/>
  </si>
  <si>
    <t>일자리정책과</t>
    <phoneticPr fontId="2" type="noConversion"/>
  </si>
  <si>
    <t>에너지과</t>
    <phoneticPr fontId="2" type="noConversion"/>
  </si>
  <si>
    <t>에너지과</t>
    <phoneticPr fontId="2" type="noConversion"/>
  </si>
  <si>
    <t>보건환경연구원</t>
    <phoneticPr fontId="2" type="noConversion"/>
  </si>
  <si>
    <t>경제기업과</t>
    <phoneticPr fontId="2" type="noConversion"/>
  </si>
  <si>
    <t>기후대기과</t>
    <phoneticPr fontId="2" type="noConversion"/>
  </si>
  <si>
    <t>수질관리과</t>
    <phoneticPr fontId="2" type="noConversion"/>
  </si>
  <si>
    <t>바이오산업과</t>
    <phoneticPr fontId="2" type="noConversion"/>
  </si>
  <si>
    <t>산림녹지과</t>
    <phoneticPr fontId="2" type="noConversion"/>
  </si>
  <si>
    <t>바이오정책과</t>
    <phoneticPr fontId="2" type="noConversion"/>
  </si>
  <si>
    <t>농식품유통과</t>
    <phoneticPr fontId="2" type="noConversion"/>
  </si>
  <si>
    <t>축수산과</t>
    <phoneticPr fontId="2" type="noConversion"/>
  </si>
  <si>
    <t>농업정책과</t>
    <phoneticPr fontId="2" type="noConversion"/>
  </si>
  <si>
    <t>농식품유통과</t>
    <phoneticPr fontId="2" type="noConversion"/>
  </si>
  <si>
    <t>축수산과</t>
    <phoneticPr fontId="2" type="noConversion"/>
  </si>
  <si>
    <t>농업기술원</t>
    <phoneticPr fontId="2" type="noConversion"/>
  </si>
  <si>
    <t>유기농산과</t>
    <phoneticPr fontId="2" type="noConversion"/>
  </si>
  <si>
    <t>농산사업소</t>
    <phoneticPr fontId="2" type="noConversion"/>
  </si>
  <si>
    <t>내수면산업연구소</t>
    <phoneticPr fontId="2" type="noConversion"/>
  </si>
  <si>
    <t>건축문화과</t>
    <phoneticPr fontId="2" type="noConversion"/>
  </si>
  <si>
    <t>생활대축전추진단</t>
    <phoneticPr fontId="2" type="noConversion"/>
  </si>
  <si>
    <t>건축문화과</t>
    <phoneticPr fontId="2" type="noConversion"/>
  </si>
  <si>
    <t>문화예술산업과</t>
    <phoneticPr fontId="2" type="noConversion"/>
  </si>
  <si>
    <t>체육진흥과</t>
    <phoneticPr fontId="2" type="noConversion"/>
  </si>
  <si>
    <t>생활대축전추진단</t>
    <phoneticPr fontId="2" type="noConversion"/>
  </si>
  <si>
    <t>체육진흥과</t>
    <phoneticPr fontId="2" type="noConversion"/>
  </si>
  <si>
    <t>청남대관리사업소</t>
    <phoneticPr fontId="2" type="noConversion"/>
  </si>
  <si>
    <t>문화예술산업과</t>
    <phoneticPr fontId="2" type="noConversion"/>
  </si>
  <si>
    <t>충북관광 SNS채널 운영(신규)</t>
    <phoneticPr fontId="2" type="noConversion"/>
  </si>
  <si>
    <t>관광항공과</t>
    <phoneticPr fontId="2" type="noConversion"/>
  </si>
  <si>
    <t>혁신도시발전추진단</t>
    <phoneticPr fontId="2" type="noConversion"/>
  </si>
  <si>
    <t>관광항공과</t>
    <phoneticPr fontId="2" type="noConversion"/>
  </si>
  <si>
    <t>수도권관광진흥협의회 운영</t>
    <phoneticPr fontId="2" type="noConversion"/>
  </si>
  <si>
    <t>소방행정과</t>
    <phoneticPr fontId="2" type="noConversion"/>
  </si>
  <si>
    <t>안전정책과</t>
    <phoneticPr fontId="2" type="noConversion"/>
  </si>
  <si>
    <t>사회재난과</t>
    <phoneticPr fontId="2" type="noConversion"/>
  </si>
  <si>
    <t>안전정책과</t>
    <phoneticPr fontId="2" type="noConversion"/>
  </si>
  <si>
    <t>자연재난과</t>
    <phoneticPr fontId="2" type="noConversion"/>
  </si>
  <si>
    <t>사회재난과</t>
    <phoneticPr fontId="2" type="noConversion"/>
  </si>
  <si>
    <t>도로관리사업소</t>
    <phoneticPr fontId="2" type="noConversion"/>
  </si>
  <si>
    <t>균형발전과</t>
    <phoneticPr fontId="2" type="noConversion"/>
  </si>
  <si>
    <t>자연재난과</t>
    <phoneticPr fontId="2" type="noConversion"/>
  </si>
  <si>
    <t>교통정책과</t>
    <phoneticPr fontId="2" type="noConversion"/>
  </si>
  <si>
    <t>영동소방서</t>
    <phoneticPr fontId="2" type="noConversion"/>
  </si>
  <si>
    <t>도로관리사업소</t>
    <phoneticPr fontId="2" type="noConversion"/>
  </si>
  <si>
    <t>소방행정과</t>
    <phoneticPr fontId="2" type="noConversion"/>
  </si>
  <si>
    <t>균형발전과</t>
    <phoneticPr fontId="2" type="noConversion"/>
  </si>
  <si>
    <t>청주동부소방서</t>
    <phoneticPr fontId="2" type="noConversion"/>
  </si>
  <si>
    <t>대응예방과</t>
    <phoneticPr fontId="2" type="noConversion"/>
  </si>
  <si>
    <t>화재취약대상 현장대응 매뉴얼 책자 제작</t>
    <phoneticPr fontId="2" type="noConversion"/>
  </si>
  <si>
    <t>도로과</t>
    <phoneticPr fontId="2" type="noConversion"/>
  </si>
  <si>
    <t>구조구급과</t>
    <phoneticPr fontId="2" type="noConversion"/>
  </si>
  <si>
    <t>교통정책과</t>
    <phoneticPr fontId="2" type="noConversion"/>
  </si>
  <si>
    <t>구조구급과</t>
    <phoneticPr fontId="2" type="noConversion"/>
  </si>
  <si>
    <t>도로과</t>
    <phoneticPr fontId="2" type="noConversion"/>
  </si>
  <si>
    <t>청주동부소방서</t>
    <phoneticPr fontId="2" type="noConversion"/>
  </si>
  <si>
    <t>토지정보과</t>
    <phoneticPr fontId="2" type="noConversion"/>
  </si>
  <si>
    <t>토지정보과</t>
    <phoneticPr fontId="2" type="noConversion"/>
  </si>
  <si>
    <t>도로관리사업소충주지소</t>
    <phoneticPr fontId="2" type="noConversion"/>
  </si>
  <si>
    <t>도로관리사업소</t>
    <phoneticPr fontId="2" type="noConversion"/>
  </si>
  <si>
    <t>대응예방과</t>
    <phoneticPr fontId="2" type="noConversion"/>
  </si>
  <si>
    <t>신규사업</t>
    <phoneticPr fontId="2" type="noConversion"/>
  </si>
  <si>
    <t>신규사업</t>
    <phoneticPr fontId="2" type="noConversion"/>
  </si>
  <si>
    <t>계속사업</t>
    <phoneticPr fontId="2" type="noConversion"/>
  </si>
  <si>
    <t>신규사업</t>
    <phoneticPr fontId="2" type="noConversion"/>
  </si>
  <si>
    <t>신규사업</t>
    <phoneticPr fontId="2" type="noConversion"/>
  </si>
  <si>
    <t>신규사업</t>
    <phoneticPr fontId="2" type="noConversion"/>
  </si>
  <si>
    <t>동물위생시험연구소</t>
    <phoneticPr fontId="2" type="noConversion"/>
  </si>
  <si>
    <t>산규사업</t>
    <phoneticPr fontId="2" type="noConversion"/>
  </si>
  <si>
    <t>청주공항 전세기 취항 인센티브 제공</t>
    <phoneticPr fontId="2" type="noConversion"/>
  </si>
  <si>
    <t>청남대 국화축제 개최</t>
  </si>
  <si>
    <t>충북대표 문화공연 제작(공약)</t>
  </si>
  <si>
    <t>문화예술산업과</t>
    <phoneticPr fontId="2" type="noConversion"/>
  </si>
  <si>
    <t>주민제안사업</t>
    <phoneticPr fontId="2" type="noConversion"/>
  </si>
  <si>
    <t>사 업 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</si>
</sst>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1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8"/>
      <color theme="1"/>
      <name val="HY동녘M"/>
      <family val="1"/>
      <charset val="129"/>
    </font>
    <font>
      <sz val="12"/>
      <color rgb="FF0000FF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휴먼명조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</fills>
  <borders count="27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medium">
        <color indexed="64"/>
      </left>
      <right style="medium">
        <color indexed="64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/>
      <bottom/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76" fontId="6" fillId="0" borderId="4" xfId="3" applyNumberFormat="1" applyFont="1" applyBorder="1" applyAlignment="1">
      <alignment horizontal="right" vertical="center"/>
    </xf>
    <xf numFmtId="41" fontId="6" fillId="0" borderId="4" xfId="3" applyFont="1" applyBorder="1" applyAlignment="1">
      <alignment horizontal="center" vertical="center"/>
    </xf>
    <xf numFmtId="41" fontId="6" fillId="0" borderId="3" xfId="3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10" fillId="0" borderId="4" xfId="3" applyNumberFormat="1" applyFont="1" applyBorder="1" applyAlignment="1">
      <alignment horizontal="right" vertical="center"/>
    </xf>
    <xf numFmtId="41" fontId="10" fillId="0" borderId="4" xfId="3" applyFont="1" applyBorder="1" applyAlignment="1">
      <alignment horizontal="center" vertical="center"/>
    </xf>
    <xf numFmtId="41" fontId="10" fillId="0" borderId="3" xfId="3" applyFont="1" applyBorder="1" applyAlignment="1">
      <alignment horizontal="center" vertical="center"/>
    </xf>
    <xf numFmtId="41" fontId="6" fillId="0" borderId="4" xfId="1" applyFont="1" applyBorder="1" applyAlignment="1">
      <alignment horizontal="center" vertical="center"/>
    </xf>
    <xf numFmtId="41" fontId="6" fillId="0" borderId="3" xfId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176" fontId="6" fillId="0" borderId="3" xfId="3" applyNumberFormat="1" applyFont="1" applyBorder="1" applyAlignment="1">
      <alignment horizontal="right" vertical="center"/>
    </xf>
    <xf numFmtId="41" fontId="6" fillId="0" borderId="3" xfId="3" applyFont="1" applyBorder="1" applyAlignment="1">
      <alignment horizontal="right" vertical="center"/>
    </xf>
    <xf numFmtId="176" fontId="10" fillId="0" borderId="3" xfId="3" applyNumberFormat="1" applyFont="1" applyBorder="1" applyAlignment="1">
      <alignment horizontal="right" vertical="center"/>
    </xf>
    <xf numFmtId="41" fontId="10" fillId="0" borderId="3" xfId="3" applyFont="1" applyBorder="1" applyAlignment="1">
      <alignment horizontal="right" vertical="center"/>
    </xf>
    <xf numFmtId="0" fontId="6" fillId="0" borderId="3" xfId="0" applyFont="1" applyBorder="1">
      <alignment vertical="center"/>
    </xf>
    <xf numFmtId="0" fontId="10" fillId="0" borderId="3" xfId="2" applyFont="1" applyBorder="1" applyAlignment="1">
      <alignment horizontal="center" vertical="center" wrapText="1"/>
    </xf>
    <xf numFmtId="0" fontId="11" fillId="0" borderId="3" xfId="2" applyFont="1" applyFill="1" applyBorder="1" applyAlignment="1">
      <alignment horizontal="center" vertical="center" wrapText="1"/>
    </xf>
    <xf numFmtId="0" fontId="10" fillId="0" borderId="3" xfId="2" applyFont="1" applyFill="1" applyBorder="1" applyAlignment="1">
      <alignment horizontal="center" vertical="center" wrapText="1"/>
    </xf>
    <xf numFmtId="0" fontId="8" fillId="0" borderId="3" xfId="2" applyFont="1" applyFill="1" applyBorder="1" applyAlignment="1">
      <alignment horizontal="center" vertical="center" wrapText="1"/>
    </xf>
    <xf numFmtId="0" fontId="11" fillId="0" borderId="4" xfId="2" applyFont="1" applyFill="1" applyBorder="1" applyAlignment="1">
      <alignment horizontal="center" vertical="center" wrapText="1"/>
    </xf>
    <xf numFmtId="0" fontId="10" fillId="0" borderId="4" xfId="2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5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6" fillId="0" borderId="3" xfId="2" applyFont="1" applyBorder="1" applyAlignment="1">
      <alignment horizontal="center" vertical="center" shrinkToFit="1"/>
    </xf>
    <xf numFmtId="0" fontId="6" fillId="0" borderId="3" xfId="2" applyFont="1" applyFill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 shrinkToFit="1"/>
    </xf>
    <xf numFmtId="0" fontId="0" fillId="0" borderId="13" xfId="0" applyFill="1" applyBorder="1" applyAlignment="1">
      <alignment horizontal="center" vertical="center"/>
    </xf>
    <xf numFmtId="41" fontId="7" fillId="0" borderId="14" xfId="0" applyNumberFormat="1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shrinkToFit="1"/>
    </xf>
    <xf numFmtId="0" fontId="7" fillId="2" borderId="17" xfId="0" applyFont="1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41" fontId="0" fillId="0" borderId="5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2" xfId="0" applyBorder="1">
      <alignment vertical="center"/>
    </xf>
    <xf numFmtId="0" fontId="6" fillId="0" borderId="16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23" xfId="0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/>
    </xf>
    <xf numFmtId="0" fontId="0" fillId="0" borderId="21" xfId="0" applyFill="1" applyBorder="1" applyAlignment="1">
      <alignment horizontal="left" vertical="center" shrinkToFit="1"/>
    </xf>
    <xf numFmtId="0" fontId="0" fillId="0" borderId="25" xfId="0" applyFill="1" applyBorder="1" applyAlignment="1">
      <alignment horizontal="left" vertical="center" shrinkToFit="1"/>
    </xf>
    <xf numFmtId="0" fontId="0" fillId="0" borderId="0" xfId="0" applyFill="1" applyAlignment="1">
      <alignment horizontal="center" vertical="center" shrinkToFit="1"/>
    </xf>
  </cellXfs>
  <cellStyles count="6">
    <cellStyle name="쉼표 [0]" xfId="1" builtinId="6"/>
    <cellStyle name="쉼표 [0] 2" xfId="3"/>
    <cellStyle name="쉼표 [0] 2 2" xfId="4"/>
    <cellStyle name="쉼표 [0] 3" xfId="5"/>
    <cellStyle name="표준" xfId="0" builtinId="0"/>
    <cellStyle name="표준 2" xfId="2"/>
  </cellStyles>
  <dxfs count="0"/>
  <tableStyles count="0" defaultTableStyle="TableStyleMedium9" defaultPivotStyle="PivotStyleLight16"/>
  <colors>
    <mruColors>
      <color rgb="FF99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Q199"/>
  <sheetViews>
    <sheetView tabSelected="1" zoomScaleNormal="100" zoomScaleSheetLayoutView="100" workbookViewId="0">
      <selection activeCell="C7" sqref="C7"/>
    </sheetView>
  </sheetViews>
  <sheetFormatPr defaultRowHeight="16.5"/>
  <cols>
    <col min="1" max="1" width="7.875" customWidth="1"/>
    <col min="2" max="2" width="21.625" style="34" customWidth="1"/>
    <col min="3" max="3" width="40.875" style="63" customWidth="1"/>
    <col min="4" max="4" width="14.875" customWidth="1"/>
    <col min="5" max="5" width="8.25" hidden="1" customWidth="1"/>
    <col min="6" max="6" width="7.375" hidden="1" customWidth="1"/>
    <col min="7" max="15" width="6.375" hidden="1" customWidth="1"/>
    <col min="16" max="16" width="13.5" style="1" customWidth="1"/>
    <col min="17" max="17" width="0" hidden="1" customWidth="1"/>
  </cols>
  <sheetData>
    <row r="1" spans="1:16" ht="5.25" customHeight="1">
      <c r="A1" s="4"/>
      <c r="B1" s="31"/>
    </row>
    <row r="2" spans="1:16" ht="22.5">
      <c r="A2" s="60" t="s">
        <v>26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</row>
    <row r="3" spans="1:16" ht="10.5" customHeight="1">
      <c r="A3" s="3"/>
      <c r="B3" s="32"/>
      <c r="C3" s="64"/>
      <c r="D3" s="5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9"/>
    </row>
    <row r="4" spans="1:16" ht="20.25">
      <c r="A4" s="2" t="s">
        <v>198</v>
      </c>
      <c r="B4" s="33"/>
    </row>
    <row r="5" spans="1:16" ht="34.5" customHeight="1" thickBot="1">
      <c r="P5" s="1" t="s">
        <v>1</v>
      </c>
    </row>
    <row r="6" spans="1:16" ht="30" customHeight="1">
      <c r="A6" s="43" t="s">
        <v>25</v>
      </c>
      <c r="B6" s="44" t="s">
        <v>24</v>
      </c>
      <c r="C6" s="44" t="s">
        <v>295</v>
      </c>
      <c r="D6" s="45" t="s">
        <v>2</v>
      </c>
      <c r="E6" s="61" t="s">
        <v>3</v>
      </c>
      <c r="F6" s="62"/>
      <c r="G6" s="62"/>
      <c r="H6" s="62"/>
      <c r="I6" s="62"/>
      <c r="J6" s="62"/>
      <c r="K6" s="62"/>
      <c r="L6" s="62"/>
      <c r="M6" s="62"/>
      <c r="N6" s="62"/>
      <c r="O6" s="62"/>
      <c r="P6" s="46" t="s">
        <v>0</v>
      </c>
    </row>
    <row r="7" spans="1:16" ht="24.95" customHeight="1">
      <c r="A7" s="39"/>
      <c r="B7" s="40"/>
      <c r="C7" s="41" t="s">
        <v>21</v>
      </c>
      <c r="D7" s="42">
        <f>SUM(D8:D199)</f>
        <v>124021.183</v>
      </c>
      <c r="E7" s="57"/>
      <c r="F7" s="58"/>
      <c r="G7" s="58"/>
      <c r="H7" s="58"/>
      <c r="I7" s="58"/>
      <c r="J7" s="58"/>
      <c r="K7" s="58"/>
      <c r="L7" s="58"/>
      <c r="M7" s="58"/>
      <c r="N7" s="58"/>
      <c r="O7" s="58"/>
      <c r="P7" s="59"/>
    </row>
    <row r="8" spans="1:16" ht="24.95" customHeight="1">
      <c r="A8" s="51">
        <v>1</v>
      </c>
      <c r="B8" s="35" t="s">
        <v>199</v>
      </c>
      <c r="C8" s="65" t="s">
        <v>38</v>
      </c>
      <c r="D8" s="49">
        <v>84.647999999999996</v>
      </c>
      <c r="E8" s="6">
        <v>877</v>
      </c>
      <c r="F8" s="17">
        <v>98</v>
      </c>
      <c r="G8" s="17">
        <v>98</v>
      </c>
      <c r="H8" s="17">
        <v>94</v>
      </c>
      <c r="I8" s="17">
        <v>98</v>
      </c>
      <c r="J8" s="17">
        <v>98</v>
      </c>
      <c r="K8" s="17">
        <v>98</v>
      </c>
      <c r="L8" s="17">
        <v>98</v>
      </c>
      <c r="M8" s="17">
        <v>97</v>
      </c>
      <c r="N8" s="17">
        <v>98</v>
      </c>
      <c r="O8" s="18">
        <v>0</v>
      </c>
      <c r="P8" s="54" t="s">
        <v>284</v>
      </c>
    </row>
    <row r="9" spans="1:16" ht="24.95" customHeight="1">
      <c r="A9" s="51">
        <v>2</v>
      </c>
      <c r="B9" s="35" t="s">
        <v>200</v>
      </c>
      <c r="C9" s="65" t="s">
        <v>39</v>
      </c>
      <c r="D9" s="49">
        <v>40</v>
      </c>
      <c r="E9" s="6">
        <v>847</v>
      </c>
      <c r="F9" s="17">
        <v>94</v>
      </c>
      <c r="G9" s="17">
        <v>92</v>
      </c>
      <c r="H9" s="17">
        <v>97</v>
      </c>
      <c r="I9" s="17">
        <v>94</v>
      </c>
      <c r="J9" s="17">
        <v>94</v>
      </c>
      <c r="K9" s="17">
        <v>94</v>
      </c>
      <c r="L9" s="17">
        <v>94</v>
      </c>
      <c r="M9" s="17">
        <v>94</v>
      </c>
      <c r="N9" s="17">
        <v>94</v>
      </c>
      <c r="O9" s="18">
        <v>0</v>
      </c>
      <c r="P9" s="15" t="s">
        <v>284</v>
      </c>
    </row>
    <row r="10" spans="1:16" ht="24.95" customHeight="1">
      <c r="A10" s="51">
        <v>3</v>
      </c>
      <c r="B10" s="36" t="s">
        <v>201</v>
      </c>
      <c r="C10" s="65" t="s">
        <v>40</v>
      </c>
      <c r="D10" s="49">
        <v>30</v>
      </c>
      <c r="E10" s="29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15" t="s">
        <v>283</v>
      </c>
    </row>
    <row r="11" spans="1:16" ht="24.95" customHeight="1">
      <c r="A11" s="51">
        <v>4</v>
      </c>
      <c r="B11" s="36" t="s">
        <v>202</v>
      </c>
      <c r="C11" s="65" t="s">
        <v>41</v>
      </c>
      <c r="D11" s="49">
        <v>72</v>
      </c>
      <c r="E11" s="6">
        <v>845</v>
      </c>
      <c r="F11" s="17">
        <v>94</v>
      </c>
      <c r="G11" s="17">
        <v>94</v>
      </c>
      <c r="H11" s="17">
        <v>95</v>
      </c>
      <c r="I11" s="17">
        <v>94</v>
      </c>
      <c r="J11" s="17">
        <v>94</v>
      </c>
      <c r="K11" s="17">
        <v>91</v>
      </c>
      <c r="L11" s="17">
        <v>94</v>
      </c>
      <c r="M11" s="17">
        <v>94</v>
      </c>
      <c r="N11" s="17">
        <v>95</v>
      </c>
      <c r="O11" s="18">
        <v>0</v>
      </c>
      <c r="P11" s="15" t="s">
        <v>284</v>
      </c>
    </row>
    <row r="12" spans="1:16" ht="24.95" customHeight="1">
      <c r="A12" s="51">
        <v>5</v>
      </c>
      <c r="B12" s="37" t="s">
        <v>203</v>
      </c>
      <c r="C12" s="65" t="s">
        <v>42</v>
      </c>
      <c r="D12" s="49">
        <v>250</v>
      </c>
      <c r="E12" s="13">
        <f>SUM(F12:O12)</f>
        <v>579</v>
      </c>
      <c r="F12" s="14">
        <v>70</v>
      </c>
      <c r="G12" s="14">
        <v>79</v>
      </c>
      <c r="H12" s="14">
        <v>75</v>
      </c>
      <c r="I12" s="14">
        <v>90</v>
      </c>
      <c r="J12" s="14"/>
      <c r="K12" s="14"/>
      <c r="L12" s="14">
        <v>100</v>
      </c>
      <c r="M12" s="14">
        <v>65</v>
      </c>
      <c r="N12" s="14">
        <v>100</v>
      </c>
      <c r="O12" s="14"/>
      <c r="P12" s="15" t="s">
        <v>284</v>
      </c>
    </row>
    <row r="13" spans="1:16" ht="24.95" customHeight="1">
      <c r="A13" s="51">
        <v>6</v>
      </c>
      <c r="B13" s="37" t="s">
        <v>204</v>
      </c>
      <c r="C13" s="65" t="s">
        <v>43</v>
      </c>
      <c r="D13" s="49">
        <v>340</v>
      </c>
      <c r="E13" s="13">
        <f>SUM(F13:O13)</f>
        <v>545</v>
      </c>
      <c r="F13" s="14">
        <v>62</v>
      </c>
      <c r="G13" s="14">
        <v>86</v>
      </c>
      <c r="H13" s="14">
        <v>74</v>
      </c>
      <c r="I13" s="14">
        <v>83</v>
      </c>
      <c r="J13" s="14"/>
      <c r="K13" s="14"/>
      <c r="L13" s="14">
        <v>70</v>
      </c>
      <c r="M13" s="14">
        <v>75</v>
      </c>
      <c r="N13" s="14">
        <v>95</v>
      </c>
      <c r="O13" s="14"/>
      <c r="P13" s="15" t="s">
        <v>284</v>
      </c>
    </row>
    <row r="14" spans="1:16" ht="24.95" customHeight="1">
      <c r="A14" s="51">
        <v>7</v>
      </c>
      <c r="B14" s="37" t="s">
        <v>205</v>
      </c>
      <c r="C14" s="65" t="s">
        <v>44</v>
      </c>
      <c r="D14" s="49">
        <v>33.552</v>
      </c>
      <c r="E14" s="13">
        <f>SUM(F14:O14)</f>
        <v>533</v>
      </c>
      <c r="F14" s="14">
        <v>59</v>
      </c>
      <c r="G14" s="14">
        <v>97</v>
      </c>
      <c r="H14" s="14">
        <v>70</v>
      </c>
      <c r="I14" s="14">
        <v>82</v>
      </c>
      <c r="J14" s="14"/>
      <c r="K14" s="14"/>
      <c r="L14" s="14">
        <v>75</v>
      </c>
      <c r="M14" s="14">
        <v>60</v>
      </c>
      <c r="N14" s="14">
        <v>90</v>
      </c>
      <c r="O14" s="14"/>
      <c r="P14" s="15" t="s">
        <v>284</v>
      </c>
    </row>
    <row r="15" spans="1:16" ht="24.95" customHeight="1">
      <c r="A15" s="51">
        <v>8</v>
      </c>
      <c r="B15" s="35" t="s">
        <v>202</v>
      </c>
      <c r="C15" s="65" t="s">
        <v>45</v>
      </c>
      <c r="D15" s="49">
        <v>32.799999999999997</v>
      </c>
      <c r="E15" s="6">
        <v>891</v>
      </c>
      <c r="F15" s="17">
        <v>99</v>
      </c>
      <c r="G15" s="17">
        <v>99</v>
      </c>
      <c r="H15" s="17">
        <v>99</v>
      </c>
      <c r="I15" s="17">
        <v>99</v>
      </c>
      <c r="J15" s="17">
        <v>99</v>
      </c>
      <c r="K15" s="17">
        <v>99</v>
      </c>
      <c r="L15" s="17">
        <v>99</v>
      </c>
      <c r="M15" s="17">
        <v>99</v>
      </c>
      <c r="N15" s="17">
        <v>99</v>
      </c>
      <c r="O15" s="18">
        <v>0</v>
      </c>
      <c r="P15" s="15" t="s">
        <v>284</v>
      </c>
    </row>
    <row r="16" spans="1:16" ht="24.95" customHeight="1">
      <c r="A16" s="51">
        <v>9</v>
      </c>
      <c r="B16" s="35" t="s">
        <v>206</v>
      </c>
      <c r="C16" s="65" t="s">
        <v>46</v>
      </c>
      <c r="D16" s="49">
        <v>30</v>
      </c>
      <c r="E16" s="7">
        <f>SUM(F16:L16)</f>
        <v>258</v>
      </c>
      <c r="F16" s="8">
        <v>36</v>
      </c>
      <c r="G16" s="8">
        <v>36</v>
      </c>
      <c r="H16" s="8">
        <v>36</v>
      </c>
      <c r="I16" s="8">
        <v>36</v>
      </c>
      <c r="J16" s="8">
        <v>38</v>
      </c>
      <c r="K16" s="8">
        <v>36</v>
      </c>
      <c r="L16" s="8">
        <v>40</v>
      </c>
      <c r="M16" s="16"/>
      <c r="N16" s="21"/>
      <c r="O16" s="21"/>
      <c r="P16" s="15" t="s">
        <v>284</v>
      </c>
    </row>
    <row r="17" spans="1:16" ht="24.95" customHeight="1">
      <c r="A17" s="51">
        <v>10</v>
      </c>
      <c r="B17" s="38" t="s">
        <v>207</v>
      </c>
      <c r="C17" s="65" t="s">
        <v>47</v>
      </c>
      <c r="D17" s="49">
        <v>5</v>
      </c>
      <c r="E17" s="29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15" t="s">
        <v>284</v>
      </c>
    </row>
    <row r="18" spans="1:16" ht="24.95" customHeight="1">
      <c r="A18" s="51">
        <v>11</v>
      </c>
      <c r="B18" s="36" t="s">
        <v>202</v>
      </c>
      <c r="C18" s="65" t="s">
        <v>48</v>
      </c>
      <c r="D18" s="49">
        <v>9</v>
      </c>
      <c r="E18" s="29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15" t="s">
        <v>284</v>
      </c>
    </row>
    <row r="19" spans="1:16" ht="24.95" customHeight="1">
      <c r="A19" s="51">
        <v>12</v>
      </c>
      <c r="B19" s="38" t="s">
        <v>208</v>
      </c>
      <c r="C19" s="65" t="s">
        <v>49</v>
      </c>
      <c r="D19" s="49">
        <v>10</v>
      </c>
      <c r="E19" s="29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15" t="s">
        <v>284</v>
      </c>
    </row>
    <row r="20" spans="1:16" ht="24.75" customHeight="1">
      <c r="A20" s="51">
        <v>13</v>
      </c>
      <c r="B20" s="38" t="s">
        <v>209</v>
      </c>
      <c r="C20" s="65" t="s">
        <v>50</v>
      </c>
      <c r="D20" s="49">
        <v>13.6</v>
      </c>
      <c r="E20" s="29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15" t="s">
        <v>284</v>
      </c>
    </row>
    <row r="21" spans="1:16" ht="24.95" customHeight="1">
      <c r="A21" s="51">
        <v>14</v>
      </c>
      <c r="B21" s="38" t="s">
        <v>210</v>
      </c>
      <c r="C21" s="65" t="s">
        <v>51</v>
      </c>
      <c r="D21" s="49">
        <v>12</v>
      </c>
      <c r="E21" s="29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15" t="s">
        <v>284</v>
      </c>
    </row>
    <row r="22" spans="1:16" ht="24.95" customHeight="1">
      <c r="A22" s="51">
        <v>15</v>
      </c>
      <c r="B22" s="38" t="s">
        <v>211</v>
      </c>
      <c r="C22" s="65" t="s">
        <v>52</v>
      </c>
      <c r="D22" s="49">
        <v>30.08</v>
      </c>
      <c r="E22" s="29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15" t="s">
        <v>284</v>
      </c>
    </row>
    <row r="23" spans="1:16" ht="24.95" customHeight="1">
      <c r="A23" s="51">
        <v>16</v>
      </c>
      <c r="B23" s="38" t="s">
        <v>212</v>
      </c>
      <c r="C23" s="65" t="s">
        <v>53</v>
      </c>
      <c r="D23" s="49">
        <v>5</v>
      </c>
      <c r="E23" s="29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15" t="s">
        <v>284</v>
      </c>
    </row>
    <row r="24" spans="1:16" ht="24.95" customHeight="1">
      <c r="A24" s="51">
        <v>17</v>
      </c>
      <c r="B24" s="38" t="s">
        <v>37</v>
      </c>
      <c r="C24" s="65" t="s">
        <v>54</v>
      </c>
      <c r="D24" s="49">
        <v>420.05</v>
      </c>
      <c r="E24" s="13">
        <f>SUM(F24:O24)</f>
        <v>606</v>
      </c>
      <c r="F24" s="14">
        <v>80</v>
      </c>
      <c r="G24" s="14">
        <v>98</v>
      </c>
      <c r="H24" s="14">
        <v>73</v>
      </c>
      <c r="I24" s="14">
        <v>95</v>
      </c>
      <c r="J24" s="14"/>
      <c r="K24" s="14"/>
      <c r="L24" s="14">
        <v>100</v>
      </c>
      <c r="M24" s="14">
        <v>85</v>
      </c>
      <c r="N24" s="14">
        <v>75</v>
      </c>
      <c r="O24" s="14"/>
      <c r="P24" s="15" t="s">
        <v>284</v>
      </c>
    </row>
    <row r="25" spans="1:16" ht="24.95" customHeight="1">
      <c r="A25" s="51">
        <v>18</v>
      </c>
      <c r="B25" s="37" t="s">
        <v>213</v>
      </c>
      <c r="C25" s="65" t="s">
        <v>55</v>
      </c>
      <c r="D25" s="49">
        <v>200</v>
      </c>
      <c r="E25" s="13">
        <f>SUM(F25:O25)</f>
        <v>579</v>
      </c>
      <c r="F25" s="14">
        <v>86</v>
      </c>
      <c r="G25" s="14">
        <v>84</v>
      </c>
      <c r="H25" s="14">
        <v>69</v>
      </c>
      <c r="I25" s="14">
        <v>95</v>
      </c>
      <c r="J25" s="14"/>
      <c r="K25" s="14"/>
      <c r="L25" s="14">
        <v>100</v>
      </c>
      <c r="M25" s="14">
        <v>65</v>
      </c>
      <c r="N25" s="14">
        <v>80</v>
      </c>
      <c r="O25" s="14"/>
      <c r="P25" s="15" t="s">
        <v>284</v>
      </c>
    </row>
    <row r="26" spans="1:16" ht="24.95" customHeight="1">
      <c r="A26" s="51">
        <v>19</v>
      </c>
      <c r="B26" s="37" t="s">
        <v>202</v>
      </c>
      <c r="C26" s="65" t="s">
        <v>56</v>
      </c>
      <c r="D26" s="49">
        <v>20</v>
      </c>
      <c r="E26" s="6">
        <v>872</v>
      </c>
      <c r="F26" s="17">
        <v>97</v>
      </c>
      <c r="G26" s="17">
        <v>95</v>
      </c>
      <c r="H26" s="17">
        <v>98</v>
      </c>
      <c r="I26" s="17">
        <v>97</v>
      </c>
      <c r="J26" s="17">
        <v>97</v>
      </c>
      <c r="K26" s="17">
        <v>96</v>
      </c>
      <c r="L26" s="17">
        <v>97</v>
      </c>
      <c r="M26" s="17">
        <v>98</v>
      </c>
      <c r="N26" s="17">
        <v>97</v>
      </c>
      <c r="O26" s="18">
        <v>0</v>
      </c>
      <c r="P26" s="15" t="s">
        <v>284</v>
      </c>
    </row>
    <row r="27" spans="1:16" ht="24.95" customHeight="1">
      <c r="A27" s="51">
        <v>20</v>
      </c>
      <c r="B27" s="37" t="s">
        <v>214</v>
      </c>
      <c r="C27" s="65" t="s">
        <v>57</v>
      </c>
      <c r="D27" s="49">
        <v>18</v>
      </c>
      <c r="E27" s="6">
        <v>841</v>
      </c>
      <c r="F27" s="17">
        <v>94</v>
      </c>
      <c r="G27" s="17">
        <v>91</v>
      </c>
      <c r="H27" s="17">
        <v>92</v>
      </c>
      <c r="I27" s="17">
        <v>94</v>
      </c>
      <c r="J27" s="17">
        <v>94</v>
      </c>
      <c r="K27" s="17">
        <v>93</v>
      </c>
      <c r="L27" s="17">
        <v>94</v>
      </c>
      <c r="M27" s="17">
        <v>95</v>
      </c>
      <c r="N27" s="17">
        <v>94</v>
      </c>
      <c r="O27" s="18">
        <v>0</v>
      </c>
      <c r="P27" s="15" t="s">
        <v>284</v>
      </c>
    </row>
    <row r="28" spans="1:16" ht="24.95" customHeight="1">
      <c r="A28" s="51">
        <v>21</v>
      </c>
      <c r="B28" s="35" t="s">
        <v>215</v>
      </c>
      <c r="C28" s="65" t="s">
        <v>58</v>
      </c>
      <c r="D28" s="49">
        <v>2700</v>
      </c>
      <c r="E28" s="10">
        <v>853</v>
      </c>
      <c r="F28" s="19">
        <v>95</v>
      </c>
      <c r="G28" s="19">
        <v>92</v>
      </c>
      <c r="H28" s="19">
        <v>98</v>
      </c>
      <c r="I28" s="19">
        <v>95</v>
      </c>
      <c r="J28" s="19">
        <v>95</v>
      </c>
      <c r="K28" s="19">
        <v>94</v>
      </c>
      <c r="L28" s="19">
        <v>95</v>
      </c>
      <c r="M28" s="19">
        <v>94</v>
      </c>
      <c r="N28" s="19">
        <v>95</v>
      </c>
      <c r="O28" s="20">
        <v>0</v>
      </c>
      <c r="P28" s="15" t="s">
        <v>284</v>
      </c>
    </row>
    <row r="29" spans="1:16" ht="24.95" customHeight="1">
      <c r="A29" s="51">
        <v>22</v>
      </c>
      <c r="B29" s="35" t="s">
        <v>216</v>
      </c>
      <c r="C29" s="65" t="s">
        <v>59</v>
      </c>
      <c r="D29" s="49">
        <v>471.71</v>
      </c>
      <c r="E29" s="6">
        <v>839</v>
      </c>
      <c r="F29" s="17">
        <v>93</v>
      </c>
      <c r="G29" s="17">
        <v>93</v>
      </c>
      <c r="H29" s="17">
        <v>92</v>
      </c>
      <c r="I29" s="17">
        <v>93</v>
      </c>
      <c r="J29" s="17">
        <v>92</v>
      </c>
      <c r="K29" s="17">
        <v>98</v>
      </c>
      <c r="L29" s="17">
        <v>93</v>
      </c>
      <c r="M29" s="17">
        <v>92</v>
      </c>
      <c r="N29" s="17">
        <v>93</v>
      </c>
      <c r="O29" s="18">
        <v>0</v>
      </c>
      <c r="P29" s="15" t="s">
        <v>284</v>
      </c>
    </row>
    <row r="30" spans="1:16" ht="24.95" customHeight="1">
      <c r="A30" s="51">
        <v>23</v>
      </c>
      <c r="B30" s="35" t="s">
        <v>217</v>
      </c>
      <c r="C30" s="65" t="s">
        <v>60</v>
      </c>
      <c r="D30" s="49">
        <v>194.15899999999999</v>
      </c>
      <c r="E30" s="6">
        <v>814</v>
      </c>
      <c r="F30" s="17">
        <v>90</v>
      </c>
      <c r="G30" s="17">
        <v>93</v>
      </c>
      <c r="H30" s="17">
        <v>90</v>
      </c>
      <c r="I30" s="17">
        <v>90</v>
      </c>
      <c r="J30" s="17">
        <v>90</v>
      </c>
      <c r="K30" s="17">
        <v>91</v>
      </c>
      <c r="L30" s="17">
        <v>90</v>
      </c>
      <c r="M30" s="17">
        <v>90</v>
      </c>
      <c r="N30" s="17">
        <v>90</v>
      </c>
      <c r="O30" s="18">
        <v>0</v>
      </c>
      <c r="P30" s="15" t="s">
        <v>284</v>
      </c>
    </row>
    <row r="31" spans="1:16" ht="24.95" customHeight="1">
      <c r="A31" s="51">
        <v>24</v>
      </c>
      <c r="B31" s="35" t="s">
        <v>218</v>
      </c>
      <c r="C31" s="65" t="s">
        <v>61</v>
      </c>
      <c r="D31" s="49">
        <v>56.52</v>
      </c>
      <c r="E31" s="6">
        <v>876</v>
      </c>
      <c r="F31" s="17">
        <v>98</v>
      </c>
      <c r="G31" s="17">
        <v>97</v>
      </c>
      <c r="H31" s="17">
        <v>96</v>
      </c>
      <c r="I31" s="17">
        <v>98</v>
      </c>
      <c r="J31" s="17">
        <v>98</v>
      </c>
      <c r="K31" s="17">
        <v>96</v>
      </c>
      <c r="L31" s="17">
        <v>98</v>
      </c>
      <c r="M31" s="17">
        <v>97</v>
      </c>
      <c r="N31" s="17">
        <v>98</v>
      </c>
      <c r="O31" s="18">
        <v>0</v>
      </c>
      <c r="P31" s="15" t="s">
        <v>283</v>
      </c>
    </row>
    <row r="32" spans="1:16" ht="24.95" customHeight="1">
      <c r="A32" s="51">
        <v>25</v>
      </c>
      <c r="B32" s="35" t="s">
        <v>214</v>
      </c>
      <c r="C32" s="65" t="s">
        <v>62</v>
      </c>
      <c r="D32" s="49">
        <v>21</v>
      </c>
      <c r="E32" s="6">
        <v>843</v>
      </c>
      <c r="F32" s="17">
        <v>94</v>
      </c>
      <c r="G32" s="17">
        <v>92</v>
      </c>
      <c r="H32" s="17">
        <v>94</v>
      </c>
      <c r="I32" s="17">
        <v>94</v>
      </c>
      <c r="J32" s="17">
        <v>94</v>
      </c>
      <c r="K32" s="17">
        <v>93</v>
      </c>
      <c r="L32" s="17">
        <v>94</v>
      </c>
      <c r="M32" s="17">
        <v>94</v>
      </c>
      <c r="N32" s="17">
        <v>94</v>
      </c>
      <c r="O32" s="18">
        <v>0</v>
      </c>
      <c r="P32" s="15" t="s">
        <v>284</v>
      </c>
    </row>
    <row r="33" spans="1:16" ht="24.95" customHeight="1">
      <c r="A33" s="51">
        <v>26</v>
      </c>
      <c r="B33" s="35" t="s">
        <v>217</v>
      </c>
      <c r="C33" s="65" t="s">
        <v>63</v>
      </c>
      <c r="D33" s="49">
        <v>544.17600000000004</v>
      </c>
      <c r="E33" s="7">
        <f>SUM(F33:J33)</f>
        <v>377</v>
      </c>
      <c r="F33" s="8">
        <v>86</v>
      </c>
      <c r="G33" s="8">
        <v>83</v>
      </c>
      <c r="H33" s="8">
        <v>78</v>
      </c>
      <c r="I33" s="8">
        <v>100</v>
      </c>
      <c r="J33" s="8">
        <v>30</v>
      </c>
      <c r="K33" s="16"/>
      <c r="L33" s="21"/>
      <c r="M33" s="21"/>
      <c r="N33" s="21"/>
      <c r="O33" s="21"/>
      <c r="P33" s="15" t="s">
        <v>284</v>
      </c>
    </row>
    <row r="34" spans="1:16" ht="24.95" customHeight="1">
      <c r="A34" s="51">
        <v>27</v>
      </c>
      <c r="B34" s="35" t="s">
        <v>219</v>
      </c>
      <c r="C34" s="65" t="s">
        <v>64</v>
      </c>
      <c r="D34" s="49">
        <v>60</v>
      </c>
      <c r="E34" s="7">
        <f>SUM(F34:J34)</f>
        <v>460</v>
      </c>
      <c r="F34" s="8">
        <v>90</v>
      </c>
      <c r="G34" s="8">
        <v>85</v>
      </c>
      <c r="H34" s="8">
        <v>92</v>
      </c>
      <c r="I34" s="8">
        <v>100</v>
      </c>
      <c r="J34" s="8">
        <v>93</v>
      </c>
      <c r="K34" s="16"/>
      <c r="L34" s="21"/>
      <c r="M34" s="21"/>
      <c r="N34" s="21"/>
      <c r="O34" s="21"/>
      <c r="P34" s="15" t="s">
        <v>284</v>
      </c>
    </row>
    <row r="35" spans="1:16" ht="24.95" customHeight="1">
      <c r="A35" s="51">
        <v>28</v>
      </c>
      <c r="B35" s="35" t="s">
        <v>217</v>
      </c>
      <c r="C35" s="65" t="s">
        <v>65</v>
      </c>
      <c r="D35" s="49">
        <v>80</v>
      </c>
      <c r="E35" s="13">
        <f>SUM(F35:O35)</f>
        <v>622</v>
      </c>
      <c r="F35" s="14">
        <v>94</v>
      </c>
      <c r="G35" s="14">
        <v>94</v>
      </c>
      <c r="H35" s="14">
        <v>94</v>
      </c>
      <c r="I35" s="14"/>
      <c r="J35" s="14"/>
      <c r="K35" s="14">
        <v>82</v>
      </c>
      <c r="L35" s="14"/>
      <c r="M35" s="14">
        <v>84</v>
      </c>
      <c r="N35" s="14">
        <v>86</v>
      </c>
      <c r="O35" s="14">
        <v>88</v>
      </c>
      <c r="P35" s="15" t="s">
        <v>284</v>
      </c>
    </row>
    <row r="36" spans="1:16" ht="24.95" customHeight="1">
      <c r="A36" s="51">
        <v>29</v>
      </c>
      <c r="B36" s="37" t="s">
        <v>214</v>
      </c>
      <c r="C36" s="65" t="s">
        <v>66</v>
      </c>
      <c r="D36" s="49">
        <v>108</v>
      </c>
      <c r="E36" s="13">
        <f>SUM(F36:O36)</f>
        <v>555</v>
      </c>
      <c r="F36" s="14">
        <v>84</v>
      </c>
      <c r="G36" s="14">
        <v>94</v>
      </c>
      <c r="H36" s="14">
        <v>92</v>
      </c>
      <c r="I36" s="14"/>
      <c r="J36" s="14"/>
      <c r="K36" s="14">
        <v>25</v>
      </c>
      <c r="L36" s="14"/>
      <c r="M36" s="14">
        <v>88</v>
      </c>
      <c r="N36" s="14">
        <v>80</v>
      </c>
      <c r="O36" s="14">
        <v>92</v>
      </c>
      <c r="P36" s="15" t="s">
        <v>284</v>
      </c>
    </row>
    <row r="37" spans="1:16" ht="24.95" customHeight="1">
      <c r="A37" s="51">
        <v>30</v>
      </c>
      <c r="B37" s="36" t="s">
        <v>218</v>
      </c>
      <c r="C37" s="65" t="s">
        <v>67</v>
      </c>
      <c r="D37" s="49">
        <v>220</v>
      </c>
      <c r="E37" s="26">
        <f>SUM(F37:L37)</f>
        <v>674</v>
      </c>
      <c r="F37" s="23">
        <v>100</v>
      </c>
      <c r="G37" s="23">
        <v>85</v>
      </c>
      <c r="H37" s="23">
        <v>100</v>
      </c>
      <c r="I37" s="23">
        <v>100</v>
      </c>
      <c r="J37" s="23">
        <v>100</v>
      </c>
      <c r="K37" s="23">
        <v>89</v>
      </c>
      <c r="L37" s="23">
        <v>100</v>
      </c>
      <c r="M37" s="23"/>
      <c r="N37" s="21"/>
      <c r="O37" s="21"/>
      <c r="P37" s="15" t="s">
        <v>284</v>
      </c>
    </row>
    <row r="38" spans="1:16" ht="24.95" customHeight="1">
      <c r="A38" s="51">
        <v>31</v>
      </c>
      <c r="B38" s="36" t="s">
        <v>220</v>
      </c>
      <c r="C38" s="65" t="s">
        <v>68</v>
      </c>
      <c r="D38" s="49">
        <v>92.7</v>
      </c>
      <c r="E38" s="26">
        <f>SUM(F38:L38)</f>
        <v>661</v>
      </c>
      <c r="F38" s="23">
        <v>100</v>
      </c>
      <c r="G38" s="23">
        <v>85</v>
      </c>
      <c r="H38" s="23">
        <v>100</v>
      </c>
      <c r="I38" s="23">
        <v>100</v>
      </c>
      <c r="J38" s="23">
        <v>100</v>
      </c>
      <c r="K38" s="23">
        <v>86</v>
      </c>
      <c r="L38" s="23">
        <v>90</v>
      </c>
      <c r="M38" s="23"/>
      <c r="N38" s="21"/>
      <c r="O38" s="21"/>
      <c r="P38" s="15" t="s">
        <v>285</v>
      </c>
    </row>
    <row r="39" spans="1:16" ht="24.95" customHeight="1">
      <c r="A39" s="51">
        <v>32</v>
      </c>
      <c r="B39" s="36" t="s">
        <v>214</v>
      </c>
      <c r="C39" s="65" t="s">
        <v>69</v>
      </c>
      <c r="D39" s="49">
        <v>10</v>
      </c>
      <c r="E39" s="26">
        <f>SUM(F39:L39)</f>
        <v>656</v>
      </c>
      <c r="F39" s="23">
        <v>90</v>
      </c>
      <c r="G39" s="23">
        <v>85</v>
      </c>
      <c r="H39" s="23">
        <v>100</v>
      </c>
      <c r="I39" s="23">
        <v>100</v>
      </c>
      <c r="J39" s="23">
        <v>100</v>
      </c>
      <c r="K39" s="23">
        <v>91</v>
      </c>
      <c r="L39" s="23">
        <v>90</v>
      </c>
      <c r="M39" s="23"/>
      <c r="N39" s="21"/>
      <c r="O39" s="21"/>
      <c r="P39" s="15" t="s">
        <v>283</v>
      </c>
    </row>
    <row r="40" spans="1:16" ht="24.95" customHeight="1">
      <c r="A40" s="51">
        <v>33</v>
      </c>
      <c r="B40" s="37" t="s">
        <v>220</v>
      </c>
      <c r="C40" s="65" t="s">
        <v>70</v>
      </c>
      <c r="D40" s="49">
        <v>50.16</v>
      </c>
      <c r="E40" s="13">
        <f>SUM(F40:O40)</f>
        <v>601</v>
      </c>
      <c r="F40" s="14">
        <v>90</v>
      </c>
      <c r="G40" s="14">
        <v>90</v>
      </c>
      <c r="H40" s="14">
        <v>92</v>
      </c>
      <c r="I40" s="14"/>
      <c r="J40" s="14"/>
      <c r="K40" s="14">
        <v>55</v>
      </c>
      <c r="L40" s="14"/>
      <c r="M40" s="14">
        <v>98</v>
      </c>
      <c r="N40" s="14">
        <v>92</v>
      </c>
      <c r="O40" s="14">
        <v>84</v>
      </c>
      <c r="P40" s="15" t="s">
        <v>284</v>
      </c>
    </row>
    <row r="41" spans="1:16" ht="24.95" customHeight="1">
      <c r="A41" s="51">
        <v>34</v>
      </c>
      <c r="B41" s="36" t="s">
        <v>218</v>
      </c>
      <c r="C41" s="65" t="s">
        <v>71</v>
      </c>
      <c r="D41" s="49">
        <v>62.146999999999998</v>
      </c>
      <c r="E41" s="26">
        <f>SUM(F41:L41)</f>
        <v>663</v>
      </c>
      <c r="F41" s="23">
        <v>95</v>
      </c>
      <c r="G41" s="23">
        <v>90</v>
      </c>
      <c r="H41" s="23">
        <v>100</v>
      </c>
      <c r="I41" s="23">
        <v>100</v>
      </c>
      <c r="J41" s="23">
        <v>100</v>
      </c>
      <c r="K41" s="23">
        <v>78</v>
      </c>
      <c r="L41" s="23">
        <v>100</v>
      </c>
      <c r="M41" s="23"/>
      <c r="N41" s="21"/>
      <c r="O41" s="21"/>
      <c r="P41" s="15" t="s">
        <v>284</v>
      </c>
    </row>
    <row r="42" spans="1:16" ht="24.95" customHeight="1">
      <c r="A42" s="51">
        <v>35</v>
      </c>
      <c r="B42" s="36" t="s">
        <v>220</v>
      </c>
      <c r="C42" s="65" t="s">
        <v>72</v>
      </c>
      <c r="D42" s="49">
        <v>70</v>
      </c>
      <c r="E42" s="26">
        <f>SUM(F42:L42)</f>
        <v>652</v>
      </c>
      <c r="F42" s="23">
        <v>100</v>
      </c>
      <c r="G42" s="23">
        <v>90</v>
      </c>
      <c r="H42" s="23">
        <v>100</v>
      </c>
      <c r="I42" s="23">
        <v>100</v>
      </c>
      <c r="J42" s="23">
        <v>100</v>
      </c>
      <c r="K42" s="23">
        <v>62</v>
      </c>
      <c r="L42" s="23">
        <v>100</v>
      </c>
      <c r="M42" s="23" t="s">
        <v>18</v>
      </c>
      <c r="N42" s="21"/>
      <c r="O42" s="21"/>
      <c r="P42" s="15" t="s">
        <v>284</v>
      </c>
    </row>
    <row r="43" spans="1:16" ht="24.95" customHeight="1">
      <c r="A43" s="51">
        <v>36</v>
      </c>
      <c r="B43" s="36" t="s">
        <v>220</v>
      </c>
      <c r="C43" s="65" t="s">
        <v>73</v>
      </c>
      <c r="D43" s="49">
        <v>10</v>
      </c>
      <c r="E43" s="26">
        <f t="shared" ref="E43:E57" si="0">SUM(F43:L43)</f>
        <v>628</v>
      </c>
      <c r="F43" s="23">
        <v>98</v>
      </c>
      <c r="G43" s="23">
        <v>80</v>
      </c>
      <c r="H43" s="23">
        <v>95</v>
      </c>
      <c r="I43" s="23">
        <v>96</v>
      </c>
      <c r="J43" s="23">
        <v>99</v>
      </c>
      <c r="K43" s="23">
        <v>60</v>
      </c>
      <c r="L43" s="23">
        <v>100</v>
      </c>
      <c r="M43" s="23"/>
      <c r="N43" s="21"/>
      <c r="O43" s="21"/>
      <c r="P43" s="15" t="s">
        <v>284</v>
      </c>
    </row>
    <row r="44" spans="1:16" ht="24.95" customHeight="1">
      <c r="A44" s="51">
        <v>37</v>
      </c>
      <c r="B44" s="36" t="s">
        <v>221</v>
      </c>
      <c r="C44" s="65" t="s">
        <v>74</v>
      </c>
      <c r="D44" s="49">
        <v>1383.393</v>
      </c>
      <c r="E44" s="26">
        <f t="shared" si="0"/>
        <v>627</v>
      </c>
      <c r="F44" s="23">
        <v>90</v>
      </c>
      <c r="G44" s="23">
        <v>80</v>
      </c>
      <c r="H44" s="23">
        <v>100</v>
      </c>
      <c r="I44" s="23">
        <v>90</v>
      </c>
      <c r="J44" s="23">
        <v>100</v>
      </c>
      <c r="K44" s="23">
        <v>67</v>
      </c>
      <c r="L44" s="23">
        <v>100</v>
      </c>
      <c r="M44" s="23"/>
      <c r="N44" s="21"/>
      <c r="O44" s="21"/>
      <c r="P44" s="15" t="s">
        <v>284</v>
      </c>
    </row>
    <row r="45" spans="1:16" ht="24.95" customHeight="1">
      <c r="A45" s="51">
        <v>38</v>
      </c>
      <c r="B45" s="36" t="s">
        <v>222</v>
      </c>
      <c r="C45" s="65" t="s">
        <v>75</v>
      </c>
      <c r="D45" s="49">
        <v>600</v>
      </c>
      <c r="E45" s="26">
        <f t="shared" si="0"/>
        <v>626</v>
      </c>
      <c r="F45" s="23">
        <v>85</v>
      </c>
      <c r="G45" s="23">
        <v>85</v>
      </c>
      <c r="H45" s="23">
        <v>85</v>
      </c>
      <c r="I45" s="23">
        <v>85</v>
      </c>
      <c r="J45" s="23">
        <v>89</v>
      </c>
      <c r="K45" s="23">
        <v>97</v>
      </c>
      <c r="L45" s="23">
        <v>100</v>
      </c>
      <c r="M45" s="23"/>
      <c r="N45" s="21"/>
      <c r="O45" s="21"/>
      <c r="P45" s="15" t="s">
        <v>284</v>
      </c>
    </row>
    <row r="46" spans="1:16" ht="24.95" customHeight="1">
      <c r="A46" s="51">
        <v>39</v>
      </c>
      <c r="B46" s="36" t="s">
        <v>223</v>
      </c>
      <c r="C46" s="65" t="s">
        <v>76</v>
      </c>
      <c r="D46" s="49">
        <v>331.2</v>
      </c>
      <c r="E46" s="26">
        <f t="shared" si="0"/>
        <v>617</v>
      </c>
      <c r="F46" s="23">
        <v>100</v>
      </c>
      <c r="G46" s="23">
        <v>80</v>
      </c>
      <c r="H46" s="23">
        <v>100</v>
      </c>
      <c r="I46" s="23">
        <v>100</v>
      </c>
      <c r="J46" s="23">
        <v>100</v>
      </c>
      <c r="K46" s="23">
        <v>37</v>
      </c>
      <c r="L46" s="23">
        <v>100</v>
      </c>
      <c r="M46" s="23"/>
      <c r="N46" s="21"/>
      <c r="O46" s="21"/>
      <c r="P46" s="15" t="s">
        <v>284</v>
      </c>
    </row>
    <row r="47" spans="1:16" ht="24.95" customHeight="1">
      <c r="A47" s="51">
        <v>40</v>
      </c>
      <c r="B47" s="35" t="s">
        <v>224</v>
      </c>
      <c r="C47" s="65" t="s">
        <v>77</v>
      </c>
      <c r="D47" s="49">
        <v>296.7</v>
      </c>
      <c r="E47" s="7">
        <f t="shared" si="0"/>
        <v>692</v>
      </c>
      <c r="F47" s="8">
        <v>98</v>
      </c>
      <c r="G47" s="8">
        <v>98</v>
      </c>
      <c r="H47" s="8">
        <v>100</v>
      </c>
      <c r="I47" s="8">
        <v>98</v>
      </c>
      <c r="J47" s="8">
        <v>100</v>
      </c>
      <c r="K47" s="8">
        <v>98</v>
      </c>
      <c r="L47" s="8">
        <v>100</v>
      </c>
      <c r="M47" s="16"/>
      <c r="N47" s="21"/>
      <c r="O47" s="21"/>
      <c r="P47" s="15" t="s">
        <v>284</v>
      </c>
    </row>
    <row r="48" spans="1:16" ht="24.95" customHeight="1">
      <c r="A48" s="51">
        <v>41</v>
      </c>
      <c r="B48" s="35" t="s">
        <v>224</v>
      </c>
      <c r="C48" s="65" t="s">
        <v>78</v>
      </c>
      <c r="D48" s="49">
        <v>212</v>
      </c>
      <c r="E48" s="7">
        <f t="shared" si="0"/>
        <v>664</v>
      </c>
      <c r="F48" s="8">
        <v>94</v>
      </c>
      <c r="G48" s="8">
        <v>94</v>
      </c>
      <c r="H48" s="8">
        <v>94</v>
      </c>
      <c r="I48" s="8">
        <v>94</v>
      </c>
      <c r="J48" s="8">
        <v>94</v>
      </c>
      <c r="K48" s="8">
        <v>98</v>
      </c>
      <c r="L48" s="8">
        <v>96</v>
      </c>
      <c r="M48" s="16"/>
      <c r="N48" s="21"/>
      <c r="O48" s="21"/>
      <c r="P48" s="15" t="s">
        <v>284</v>
      </c>
    </row>
    <row r="49" spans="1:17" ht="24.95" customHeight="1">
      <c r="A49" s="51">
        <v>42</v>
      </c>
      <c r="B49" s="35" t="s">
        <v>225</v>
      </c>
      <c r="C49" s="65" t="s">
        <v>79</v>
      </c>
      <c r="D49" s="49">
        <v>75</v>
      </c>
      <c r="E49" s="7">
        <f t="shared" si="0"/>
        <v>648</v>
      </c>
      <c r="F49" s="8">
        <v>98</v>
      </c>
      <c r="G49" s="8">
        <v>86</v>
      </c>
      <c r="H49" s="8">
        <v>92</v>
      </c>
      <c r="I49" s="8">
        <v>96</v>
      </c>
      <c r="J49" s="8">
        <v>86</v>
      </c>
      <c r="K49" s="8">
        <v>94</v>
      </c>
      <c r="L49" s="8">
        <v>96</v>
      </c>
      <c r="M49" s="16" t="s">
        <v>20</v>
      </c>
      <c r="N49" s="21"/>
      <c r="O49" s="21"/>
      <c r="P49" s="15" t="s">
        <v>284</v>
      </c>
    </row>
    <row r="50" spans="1:17" ht="24.95" customHeight="1">
      <c r="A50" s="51">
        <v>43</v>
      </c>
      <c r="B50" s="35" t="s">
        <v>226</v>
      </c>
      <c r="C50" s="65" t="s">
        <v>80</v>
      </c>
      <c r="D50" s="49">
        <v>397.89100000000002</v>
      </c>
      <c r="E50" s="7">
        <f t="shared" si="0"/>
        <v>640</v>
      </c>
      <c r="F50" s="8">
        <v>94</v>
      </c>
      <c r="G50" s="8">
        <v>92</v>
      </c>
      <c r="H50" s="8">
        <v>98</v>
      </c>
      <c r="I50" s="8">
        <v>92</v>
      </c>
      <c r="J50" s="8">
        <v>92</v>
      </c>
      <c r="K50" s="8">
        <v>86</v>
      </c>
      <c r="L50" s="8">
        <v>86</v>
      </c>
      <c r="M50" s="16"/>
      <c r="N50" s="21"/>
      <c r="O50" s="21"/>
      <c r="P50" s="15" t="s">
        <v>284</v>
      </c>
    </row>
    <row r="51" spans="1:17" ht="24.95" customHeight="1">
      <c r="A51" s="51">
        <v>44</v>
      </c>
      <c r="B51" s="35" t="s">
        <v>227</v>
      </c>
      <c r="C51" s="65" t="s">
        <v>81</v>
      </c>
      <c r="D51" s="49">
        <v>36</v>
      </c>
      <c r="E51" s="7">
        <f t="shared" si="0"/>
        <v>590</v>
      </c>
      <c r="F51" s="8">
        <v>88</v>
      </c>
      <c r="G51" s="8">
        <v>82</v>
      </c>
      <c r="H51" s="8">
        <v>96</v>
      </c>
      <c r="I51" s="8">
        <v>84</v>
      </c>
      <c r="J51" s="8">
        <v>68</v>
      </c>
      <c r="K51" s="8">
        <v>84</v>
      </c>
      <c r="L51" s="8">
        <v>88</v>
      </c>
      <c r="M51" s="16"/>
      <c r="N51" s="21"/>
      <c r="O51" s="21"/>
      <c r="P51" s="15" t="s">
        <v>284</v>
      </c>
    </row>
    <row r="52" spans="1:17" ht="24.95" customHeight="1">
      <c r="A52" s="51">
        <v>45</v>
      </c>
      <c r="B52" s="35" t="s">
        <v>228</v>
      </c>
      <c r="C52" s="65" t="s">
        <v>82</v>
      </c>
      <c r="D52" s="49">
        <v>130</v>
      </c>
      <c r="E52" s="7">
        <f t="shared" si="0"/>
        <v>516</v>
      </c>
      <c r="F52" s="8">
        <v>80</v>
      </c>
      <c r="G52" s="8">
        <v>72</v>
      </c>
      <c r="H52" s="8">
        <v>74</v>
      </c>
      <c r="I52" s="8">
        <v>72</v>
      </c>
      <c r="J52" s="8">
        <v>70</v>
      </c>
      <c r="K52" s="8">
        <v>80</v>
      </c>
      <c r="L52" s="8">
        <v>68</v>
      </c>
      <c r="M52" s="16" t="s">
        <v>19</v>
      </c>
      <c r="N52" s="21"/>
      <c r="O52" s="21"/>
      <c r="P52" s="15" t="s">
        <v>284</v>
      </c>
    </row>
    <row r="53" spans="1:17" ht="24.95" customHeight="1">
      <c r="A53" s="51">
        <v>46</v>
      </c>
      <c r="B53" s="35" t="s">
        <v>228</v>
      </c>
      <c r="C53" s="65" t="s">
        <v>83</v>
      </c>
      <c r="D53" s="49">
        <v>150</v>
      </c>
      <c r="E53" s="7">
        <f t="shared" si="0"/>
        <v>474</v>
      </c>
      <c r="F53" s="8">
        <v>60</v>
      </c>
      <c r="G53" s="8">
        <v>58</v>
      </c>
      <c r="H53" s="8">
        <v>66</v>
      </c>
      <c r="I53" s="8">
        <v>76</v>
      </c>
      <c r="J53" s="8">
        <v>82</v>
      </c>
      <c r="K53" s="8">
        <v>68</v>
      </c>
      <c r="L53" s="8">
        <v>64</v>
      </c>
      <c r="M53" s="16"/>
      <c r="N53" s="21"/>
      <c r="O53" s="21"/>
      <c r="P53" s="15" t="s">
        <v>284</v>
      </c>
    </row>
    <row r="54" spans="1:17" ht="24.95" customHeight="1">
      <c r="A54" s="51">
        <v>47</v>
      </c>
      <c r="B54" s="35" t="s">
        <v>228</v>
      </c>
      <c r="C54" s="65" t="s">
        <v>84</v>
      </c>
      <c r="D54" s="49">
        <v>50</v>
      </c>
      <c r="E54" s="7">
        <f t="shared" si="0"/>
        <v>464</v>
      </c>
      <c r="F54" s="8">
        <v>70</v>
      </c>
      <c r="G54" s="8">
        <v>88</v>
      </c>
      <c r="H54" s="8">
        <v>54</v>
      </c>
      <c r="I54" s="8">
        <v>58</v>
      </c>
      <c r="J54" s="8">
        <v>56</v>
      </c>
      <c r="K54" s="8">
        <v>56</v>
      </c>
      <c r="L54" s="8">
        <v>82</v>
      </c>
      <c r="M54" s="16"/>
      <c r="N54" s="21"/>
      <c r="O54" s="21"/>
      <c r="P54" s="15" t="s">
        <v>284</v>
      </c>
    </row>
    <row r="55" spans="1:17" ht="24.95" customHeight="1">
      <c r="A55" s="51">
        <v>48</v>
      </c>
      <c r="B55" s="35" t="s">
        <v>229</v>
      </c>
      <c r="C55" s="65" t="s">
        <v>85</v>
      </c>
      <c r="D55" s="49">
        <v>45</v>
      </c>
      <c r="E55" s="7">
        <f t="shared" si="0"/>
        <v>456</v>
      </c>
      <c r="F55" s="8">
        <v>56</v>
      </c>
      <c r="G55" s="8">
        <v>62</v>
      </c>
      <c r="H55" s="8">
        <v>62</v>
      </c>
      <c r="I55" s="8">
        <v>72</v>
      </c>
      <c r="J55" s="8">
        <v>78</v>
      </c>
      <c r="K55" s="8">
        <v>64</v>
      </c>
      <c r="L55" s="8">
        <v>62</v>
      </c>
      <c r="M55" s="16"/>
      <c r="N55" s="21"/>
      <c r="O55" s="21"/>
      <c r="P55" s="15" t="s">
        <v>286</v>
      </c>
    </row>
    <row r="56" spans="1:17" ht="24.95" customHeight="1">
      <c r="A56" s="51">
        <v>49</v>
      </c>
      <c r="B56" s="35" t="s">
        <v>230</v>
      </c>
      <c r="C56" s="65" t="s">
        <v>86</v>
      </c>
      <c r="D56" s="49">
        <v>365</v>
      </c>
      <c r="E56" s="7">
        <f t="shared" si="0"/>
        <v>446</v>
      </c>
      <c r="F56" s="8">
        <v>54</v>
      </c>
      <c r="G56" s="8">
        <v>64</v>
      </c>
      <c r="H56" s="8">
        <v>60</v>
      </c>
      <c r="I56" s="8">
        <v>70</v>
      </c>
      <c r="J56" s="8">
        <v>76</v>
      </c>
      <c r="K56" s="8">
        <v>62</v>
      </c>
      <c r="L56" s="8">
        <v>60</v>
      </c>
      <c r="M56" s="16"/>
      <c r="N56" s="21"/>
      <c r="O56" s="21"/>
      <c r="P56" s="15" t="s">
        <v>284</v>
      </c>
    </row>
    <row r="57" spans="1:17" ht="24.95" customHeight="1">
      <c r="A57" s="51">
        <v>50</v>
      </c>
      <c r="B57" s="36" t="s">
        <v>231</v>
      </c>
      <c r="C57" s="65" t="s">
        <v>87</v>
      </c>
      <c r="D57" s="49">
        <v>21</v>
      </c>
      <c r="E57" s="26">
        <f t="shared" si="0"/>
        <v>639</v>
      </c>
      <c r="F57" s="23">
        <v>85</v>
      </c>
      <c r="G57" s="23">
        <v>90</v>
      </c>
      <c r="H57" s="23">
        <v>100</v>
      </c>
      <c r="I57" s="23">
        <v>100</v>
      </c>
      <c r="J57" s="23">
        <v>100</v>
      </c>
      <c r="K57" s="23">
        <v>64</v>
      </c>
      <c r="L57" s="23">
        <v>100</v>
      </c>
      <c r="M57" s="23"/>
      <c r="N57" s="21"/>
      <c r="O57" s="21"/>
      <c r="P57" s="15" t="s">
        <v>287</v>
      </c>
      <c r="Q57" t="s">
        <v>294</v>
      </c>
    </row>
    <row r="58" spans="1:17" ht="24.95" customHeight="1">
      <c r="A58" s="51">
        <v>51</v>
      </c>
      <c r="B58" s="35" t="s">
        <v>232</v>
      </c>
      <c r="C58" s="65" t="s">
        <v>88</v>
      </c>
      <c r="D58" s="49">
        <v>135</v>
      </c>
      <c r="E58" s="7">
        <f t="shared" ref="E58:E73" si="1">SUM(F58:L58)</f>
        <v>672</v>
      </c>
      <c r="F58" s="8">
        <v>100</v>
      </c>
      <c r="G58" s="8">
        <v>90</v>
      </c>
      <c r="H58" s="8">
        <v>100</v>
      </c>
      <c r="I58" s="8">
        <v>100</v>
      </c>
      <c r="J58" s="8">
        <v>90</v>
      </c>
      <c r="K58" s="8">
        <v>92</v>
      </c>
      <c r="L58" s="8">
        <v>100</v>
      </c>
      <c r="M58" s="16" t="s">
        <v>20</v>
      </c>
      <c r="N58" s="21"/>
      <c r="O58" s="21"/>
      <c r="P58" s="15" t="s">
        <v>283</v>
      </c>
    </row>
    <row r="59" spans="1:17" ht="24.95" customHeight="1">
      <c r="A59" s="51">
        <v>52</v>
      </c>
      <c r="B59" s="35" t="s">
        <v>233</v>
      </c>
      <c r="C59" s="65" t="s">
        <v>89</v>
      </c>
      <c r="D59" s="49">
        <v>86.4</v>
      </c>
      <c r="E59" s="7">
        <f t="shared" si="1"/>
        <v>634</v>
      </c>
      <c r="F59" s="8">
        <v>84</v>
      </c>
      <c r="G59" s="8">
        <v>94</v>
      </c>
      <c r="H59" s="8">
        <v>88</v>
      </c>
      <c r="I59" s="8">
        <v>86</v>
      </c>
      <c r="J59" s="8">
        <v>100</v>
      </c>
      <c r="K59" s="8">
        <v>88</v>
      </c>
      <c r="L59" s="8">
        <v>94</v>
      </c>
      <c r="M59" s="16"/>
      <c r="N59" s="21"/>
      <c r="O59" s="21"/>
      <c r="P59" s="15" t="s">
        <v>283</v>
      </c>
    </row>
    <row r="60" spans="1:17" ht="24.95" customHeight="1">
      <c r="A60" s="51">
        <v>53</v>
      </c>
      <c r="B60" s="35" t="s">
        <v>234</v>
      </c>
      <c r="C60" s="65" t="s">
        <v>90</v>
      </c>
      <c r="D60" s="49">
        <v>3060</v>
      </c>
      <c r="E60" s="7">
        <f t="shared" si="1"/>
        <v>614</v>
      </c>
      <c r="F60" s="8">
        <v>86</v>
      </c>
      <c r="G60" s="8">
        <v>84</v>
      </c>
      <c r="H60" s="8">
        <v>90</v>
      </c>
      <c r="I60" s="8">
        <v>84</v>
      </c>
      <c r="J60" s="8">
        <v>84</v>
      </c>
      <c r="K60" s="8">
        <v>96</v>
      </c>
      <c r="L60" s="8">
        <v>90</v>
      </c>
      <c r="M60" s="16" t="s">
        <v>18</v>
      </c>
      <c r="N60" s="21"/>
      <c r="O60" s="21"/>
      <c r="P60" s="15" t="s">
        <v>284</v>
      </c>
    </row>
    <row r="61" spans="1:17" ht="24.95" customHeight="1">
      <c r="A61" s="51">
        <v>54</v>
      </c>
      <c r="B61" s="35" t="s">
        <v>235</v>
      </c>
      <c r="C61" s="65" t="s">
        <v>91</v>
      </c>
      <c r="D61" s="49">
        <v>60</v>
      </c>
      <c r="E61" s="7">
        <f t="shared" si="1"/>
        <v>610</v>
      </c>
      <c r="F61" s="8">
        <v>88</v>
      </c>
      <c r="G61" s="8">
        <v>84</v>
      </c>
      <c r="H61" s="8">
        <v>90</v>
      </c>
      <c r="I61" s="8">
        <v>84</v>
      </c>
      <c r="J61" s="8">
        <v>90</v>
      </c>
      <c r="K61" s="8">
        <v>76</v>
      </c>
      <c r="L61" s="8">
        <v>98</v>
      </c>
      <c r="M61" s="16" t="s">
        <v>19</v>
      </c>
      <c r="N61" s="21"/>
      <c r="O61" s="21"/>
      <c r="P61" s="15" t="s">
        <v>284</v>
      </c>
    </row>
    <row r="62" spans="1:17" ht="24.95" customHeight="1">
      <c r="A62" s="51">
        <v>55</v>
      </c>
      <c r="B62" s="35" t="s">
        <v>234</v>
      </c>
      <c r="C62" s="65" t="s">
        <v>36</v>
      </c>
      <c r="D62" s="49">
        <v>470</v>
      </c>
      <c r="E62" s="7">
        <f t="shared" si="1"/>
        <v>550</v>
      </c>
      <c r="F62" s="8">
        <v>72</v>
      </c>
      <c r="G62" s="8">
        <v>90</v>
      </c>
      <c r="H62" s="8">
        <v>86</v>
      </c>
      <c r="I62" s="8">
        <v>60</v>
      </c>
      <c r="J62" s="8">
        <v>58</v>
      </c>
      <c r="K62" s="8">
        <v>92</v>
      </c>
      <c r="L62" s="8">
        <v>92</v>
      </c>
      <c r="M62" s="16"/>
      <c r="N62" s="21"/>
      <c r="O62" s="21"/>
      <c r="P62" s="15" t="s">
        <v>284</v>
      </c>
    </row>
    <row r="63" spans="1:17" ht="24.95" customHeight="1">
      <c r="A63" s="51">
        <v>56</v>
      </c>
      <c r="B63" s="36" t="s">
        <v>236</v>
      </c>
      <c r="C63" s="65" t="s">
        <v>92</v>
      </c>
      <c r="D63" s="49">
        <v>27</v>
      </c>
      <c r="E63" s="7">
        <f t="shared" si="1"/>
        <v>500</v>
      </c>
      <c r="F63" s="8">
        <v>62</v>
      </c>
      <c r="G63" s="8">
        <v>66</v>
      </c>
      <c r="H63" s="8">
        <v>68</v>
      </c>
      <c r="I63" s="8">
        <v>82</v>
      </c>
      <c r="J63" s="8">
        <v>84</v>
      </c>
      <c r="K63" s="8">
        <v>70</v>
      </c>
      <c r="L63" s="8">
        <v>68</v>
      </c>
      <c r="M63" s="16"/>
      <c r="N63" s="21"/>
      <c r="O63" s="21"/>
      <c r="P63" s="15" t="s">
        <v>284</v>
      </c>
    </row>
    <row r="64" spans="1:17" ht="24.95" customHeight="1">
      <c r="A64" s="51">
        <v>57</v>
      </c>
      <c r="B64" s="36" t="s">
        <v>236</v>
      </c>
      <c r="C64" s="65" t="s">
        <v>93</v>
      </c>
      <c r="D64" s="49">
        <v>33.200000000000003</v>
      </c>
      <c r="E64" s="7">
        <f t="shared" si="1"/>
        <v>490</v>
      </c>
      <c r="F64" s="8">
        <v>68</v>
      </c>
      <c r="G64" s="8">
        <v>86</v>
      </c>
      <c r="H64" s="8">
        <v>52</v>
      </c>
      <c r="I64" s="8">
        <v>56</v>
      </c>
      <c r="J64" s="8">
        <v>54</v>
      </c>
      <c r="K64" s="8">
        <v>90</v>
      </c>
      <c r="L64" s="8">
        <v>84</v>
      </c>
      <c r="M64" s="16"/>
      <c r="N64" s="21"/>
      <c r="O64" s="21"/>
      <c r="P64" s="15" t="s">
        <v>284</v>
      </c>
    </row>
    <row r="65" spans="1:16" ht="24.95" customHeight="1">
      <c r="A65" s="51">
        <v>58</v>
      </c>
      <c r="B65" s="36" t="s">
        <v>236</v>
      </c>
      <c r="C65" s="65" t="s">
        <v>94</v>
      </c>
      <c r="D65" s="49">
        <v>40</v>
      </c>
      <c r="E65" s="26">
        <f t="shared" si="1"/>
        <v>633</v>
      </c>
      <c r="F65" s="23">
        <v>89</v>
      </c>
      <c r="G65" s="23">
        <v>80</v>
      </c>
      <c r="H65" s="23">
        <v>90</v>
      </c>
      <c r="I65" s="23">
        <v>90</v>
      </c>
      <c r="J65" s="23">
        <v>90</v>
      </c>
      <c r="K65" s="23">
        <v>94</v>
      </c>
      <c r="L65" s="23">
        <v>100</v>
      </c>
      <c r="M65" s="23"/>
      <c r="N65" s="21"/>
      <c r="O65" s="21"/>
      <c r="P65" s="15" t="s">
        <v>284</v>
      </c>
    </row>
    <row r="66" spans="1:16" ht="24.95" customHeight="1">
      <c r="A66" s="51">
        <v>59</v>
      </c>
      <c r="B66" s="36" t="s">
        <v>235</v>
      </c>
      <c r="C66" s="65" t="s">
        <v>95</v>
      </c>
      <c r="D66" s="49">
        <v>396</v>
      </c>
      <c r="E66" s="27">
        <f t="shared" si="1"/>
        <v>579</v>
      </c>
      <c r="F66" s="24">
        <v>85</v>
      </c>
      <c r="G66" s="24">
        <v>80</v>
      </c>
      <c r="H66" s="24">
        <v>82</v>
      </c>
      <c r="I66" s="24">
        <v>84</v>
      </c>
      <c r="J66" s="24">
        <v>83</v>
      </c>
      <c r="K66" s="24">
        <v>83</v>
      </c>
      <c r="L66" s="24">
        <v>82</v>
      </c>
      <c r="M66" s="24" t="s">
        <v>22</v>
      </c>
      <c r="N66" s="21"/>
      <c r="O66" s="21"/>
      <c r="P66" s="15" t="s">
        <v>286</v>
      </c>
    </row>
    <row r="67" spans="1:16" ht="24.95" customHeight="1">
      <c r="A67" s="51">
        <v>60</v>
      </c>
      <c r="B67" s="35" t="s">
        <v>234</v>
      </c>
      <c r="C67" s="65" t="s">
        <v>96</v>
      </c>
      <c r="D67" s="49">
        <v>30</v>
      </c>
      <c r="E67" s="7">
        <f t="shared" si="1"/>
        <v>648</v>
      </c>
      <c r="F67" s="8">
        <v>98</v>
      </c>
      <c r="G67" s="8">
        <v>98</v>
      </c>
      <c r="H67" s="8">
        <v>98</v>
      </c>
      <c r="I67" s="8">
        <v>98</v>
      </c>
      <c r="J67" s="8">
        <v>98</v>
      </c>
      <c r="K67" s="8">
        <v>72</v>
      </c>
      <c r="L67" s="8">
        <v>86</v>
      </c>
      <c r="M67" s="16" t="s">
        <v>19</v>
      </c>
      <c r="N67" s="21"/>
      <c r="O67" s="21"/>
      <c r="P67" s="15" t="s">
        <v>284</v>
      </c>
    </row>
    <row r="68" spans="1:16" ht="24.95" customHeight="1">
      <c r="A68" s="51">
        <v>61</v>
      </c>
      <c r="B68" s="35" t="s">
        <v>237</v>
      </c>
      <c r="C68" s="65" t="s">
        <v>97</v>
      </c>
      <c r="D68" s="49">
        <v>432</v>
      </c>
      <c r="E68" s="7">
        <f t="shared" si="1"/>
        <v>594</v>
      </c>
      <c r="F68" s="8">
        <v>94</v>
      </c>
      <c r="G68" s="8">
        <v>76</v>
      </c>
      <c r="H68" s="8">
        <v>78</v>
      </c>
      <c r="I68" s="8">
        <v>94</v>
      </c>
      <c r="J68" s="8">
        <v>94</v>
      </c>
      <c r="K68" s="8">
        <v>80</v>
      </c>
      <c r="L68" s="8">
        <v>78</v>
      </c>
      <c r="M68" s="16"/>
      <c r="N68" s="21"/>
      <c r="O68" s="21"/>
      <c r="P68" s="15" t="s">
        <v>285</v>
      </c>
    </row>
    <row r="69" spans="1:16" ht="24.95" customHeight="1">
      <c r="A69" s="51">
        <v>62</v>
      </c>
      <c r="B69" s="36" t="s">
        <v>234</v>
      </c>
      <c r="C69" s="65" t="s">
        <v>98</v>
      </c>
      <c r="D69" s="49">
        <v>13.824</v>
      </c>
      <c r="E69" s="26">
        <f t="shared" si="1"/>
        <v>625</v>
      </c>
      <c r="F69" s="23">
        <v>85</v>
      </c>
      <c r="G69" s="23">
        <v>90</v>
      </c>
      <c r="H69" s="23">
        <v>100</v>
      </c>
      <c r="I69" s="23">
        <v>100</v>
      </c>
      <c r="J69" s="23">
        <v>100</v>
      </c>
      <c r="K69" s="23">
        <v>50</v>
      </c>
      <c r="L69" s="23">
        <v>100</v>
      </c>
      <c r="M69" s="23"/>
      <c r="N69" s="21"/>
      <c r="O69" s="21"/>
      <c r="P69" s="15" t="s">
        <v>284</v>
      </c>
    </row>
    <row r="70" spans="1:16" ht="24.95" customHeight="1">
      <c r="A70" s="51">
        <v>63</v>
      </c>
      <c r="B70" s="36" t="s">
        <v>238</v>
      </c>
      <c r="C70" s="65" t="s">
        <v>99</v>
      </c>
      <c r="D70" s="49">
        <v>12.6</v>
      </c>
      <c r="E70" s="26">
        <f t="shared" si="1"/>
        <v>580</v>
      </c>
      <c r="F70" s="25">
        <v>82</v>
      </c>
      <c r="G70" s="25">
        <v>80</v>
      </c>
      <c r="H70" s="25">
        <v>86</v>
      </c>
      <c r="I70" s="25">
        <v>84</v>
      </c>
      <c r="J70" s="25">
        <v>85</v>
      </c>
      <c r="K70" s="25">
        <v>83</v>
      </c>
      <c r="L70" s="25">
        <v>80</v>
      </c>
      <c r="M70" s="23"/>
      <c r="N70" s="21"/>
      <c r="O70" s="21"/>
      <c r="P70" s="15" t="s">
        <v>284</v>
      </c>
    </row>
    <row r="71" spans="1:16" ht="24.95" customHeight="1">
      <c r="A71" s="51">
        <v>64</v>
      </c>
      <c r="B71" s="35" t="s">
        <v>239</v>
      </c>
      <c r="C71" s="65" t="s">
        <v>100</v>
      </c>
      <c r="D71" s="49">
        <v>60</v>
      </c>
      <c r="E71" s="7">
        <f t="shared" si="1"/>
        <v>640</v>
      </c>
      <c r="F71" s="8">
        <v>88</v>
      </c>
      <c r="G71" s="8">
        <v>96</v>
      </c>
      <c r="H71" s="8">
        <v>94</v>
      </c>
      <c r="I71" s="8">
        <v>90</v>
      </c>
      <c r="J71" s="8">
        <v>94</v>
      </c>
      <c r="K71" s="8">
        <v>90</v>
      </c>
      <c r="L71" s="8">
        <v>88</v>
      </c>
      <c r="M71" s="16"/>
      <c r="N71" s="21"/>
      <c r="O71" s="21"/>
      <c r="P71" s="15" t="s">
        <v>284</v>
      </c>
    </row>
    <row r="72" spans="1:16" ht="24.95" customHeight="1">
      <c r="A72" s="51">
        <v>65</v>
      </c>
      <c r="B72" s="35" t="s">
        <v>236</v>
      </c>
      <c r="C72" s="65" t="s">
        <v>101</v>
      </c>
      <c r="D72" s="49">
        <v>30</v>
      </c>
      <c r="E72" s="7">
        <f t="shared" si="1"/>
        <v>550</v>
      </c>
      <c r="F72" s="8">
        <v>84</v>
      </c>
      <c r="G72" s="8">
        <v>72</v>
      </c>
      <c r="H72" s="8">
        <v>72</v>
      </c>
      <c r="I72" s="8">
        <v>88</v>
      </c>
      <c r="J72" s="8">
        <v>88</v>
      </c>
      <c r="K72" s="8">
        <v>74</v>
      </c>
      <c r="L72" s="8">
        <v>72</v>
      </c>
      <c r="M72" s="16"/>
      <c r="N72" s="21"/>
      <c r="O72" s="21"/>
      <c r="P72" s="15" t="s">
        <v>284</v>
      </c>
    </row>
    <row r="73" spans="1:16" ht="24.95" customHeight="1">
      <c r="A73" s="51">
        <v>66</v>
      </c>
      <c r="B73" s="36" t="s">
        <v>288</v>
      </c>
      <c r="C73" s="65" t="s">
        <v>102</v>
      </c>
      <c r="D73" s="49">
        <v>110</v>
      </c>
      <c r="E73" s="26">
        <f t="shared" si="1"/>
        <v>632</v>
      </c>
      <c r="F73" s="23">
        <v>91</v>
      </c>
      <c r="G73" s="23">
        <v>85</v>
      </c>
      <c r="H73" s="23">
        <v>90</v>
      </c>
      <c r="I73" s="23">
        <v>95</v>
      </c>
      <c r="J73" s="23">
        <v>98</v>
      </c>
      <c r="K73" s="23">
        <v>73</v>
      </c>
      <c r="L73" s="23">
        <v>100</v>
      </c>
      <c r="M73" s="23"/>
      <c r="N73" s="21"/>
      <c r="O73" s="21"/>
      <c r="P73" s="15" t="s">
        <v>284</v>
      </c>
    </row>
    <row r="74" spans="1:16" ht="24.95" customHeight="1">
      <c r="A74" s="51">
        <v>67</v>
      </c>
      <c r="B74" s="36" t="s">
        <v>237</v>
      </c>
      <c r="C74" s="65" t="s">
        <v>103</v>
      </c>
      <c r="D74" s="49">
        <v>97.5</v>
      </c>
      <c r="E74" s="29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15" t="s">
        <v>284</v>
      </c>
    </row>
    <row r="75" spans="1:16" ht="24.95" customHeight="1">
      <c r="A75" s="51">
        <v>68</v>
      </c>
      <c r="B75" s="36" t="s">
        <v>235</v>
      </c>
      <c r="C75" s="65" t="s">
        <v>104</v>
      </c>
      <c r="D75" s="49">
        <v>51</v>
      </c>
      <c r="E75" s="29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15" t="s">
        <v>286</v>
      </c>
    </row>
    <row r="76" spans="1:16" ht="24.95" customHeight="1">
      <c r="A76" s="51">
        <v>69</v>
      </c>
      <c r="B76" s="36" t="s">
        <v>233</v>
      </c>
      <c r="C76" s="65" t="s">
        <v>105</v>
      </c>
      <c r="D76" s="49">
        <v>10</v>
      </c>
      <c r="E76" s="29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15" t="s">
        <v>284</v>
      </c>
    </row>
    <row r="77" spans="1:16" ht="24.95" customHeight="1">
      <c r="A77" s="51">
        <v>70</v>
      </c>
      <c r="B77" s="35" t="s">
        <v>240</v>
      </c>
      <c r="C77" s="65" t="s">
        <v>106</v>
      </c>
      <c r="D77" s="49">
        <v>240</v>
      </c>
      <c r="E77" s="7">
        <f>SUM(F77:L77)</f>
        <v>318</v>
      </c>
      <c r="F77" s="8">
        <v>46</v>
      </c>
      <c r="G77" s="8">
        <v>46</v>
      </c>
      <c r="H77" s="8">
        <v>46</v>
      </c>
      <c r="I77" s="8">
        <v>40</v>
      </c>
      <c r="J77" s="8">
        <v>48</v>
      </c>
      <c r="K77" s="8">
        <v>46</v>
      </c>
      <c r="L77" s="8">
        <v>46</v>
      </c>
      <c r="M77" s="16"/>
      <c r="N77" s="21"/>
      <c r="O77" s="21"/>
      <c r="P77" s="15" t="s">
        <v>283</v>
      </c>
    </row>
    <row r="78" spans="1:16" ht="24.95" customHeight="1">
      <c r="A78" s="51">
        <v>71</v>
      </c>
      <c r="B78" s="36" t="s">
        <v>241</v>
      </c>
      <c r="C78" s="65" t="s">
        <v>107</v>
      </c>
      <c r="D78" s="49">
        <v>100</v>
      </c>
      <c r="E78" s="29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15" t="s">
        <v>282</v>
      </c>
    </row>
    <row r="79" spans="1:16" ht="24.95" customHeight="1">
      <c r="A79" s="51">
        <v>72</v>
      </c>
      <c r="B79" s="36" t="s">
        <v>241</v>
      </c>
      <c r="C79" s="65" t="s">
        <v>108</v>
      </c>
      <c r="D79" s="49">
        <v>133</v>
      </c>
      <c r="E79" s="29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15" t="s">
        <v>289</v>
      </c>
    </row>
    <row r="80" spans="1:16" ht="24.95" customHeight="1">
      <c r="A80" s="51">
        <v>73</v>
      </c>
      <c r="B80" s="36" t="s">
        <v>241</v>
      </c>
      <c r="C80" s="65" t="s">
        <v>109</v>
      </c>
      <c r="D80" s="49">
        <v>146.6</v>
      </c>
      <c r="E80" s="29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15" t="s">
        <v>289</v>
      </c>
    </row>
    <row r="81" spans="1:16" ht="24.95" customHeight="1">
      <c r="A81" s="51">
        <v>74</v>
      </c>
      <c r="B81" s="36" t="s">
        <v>242</v>
      </c>
      <c r="C81" s="65" t="s">
        <v>110</v>
      </c>
      <c r="D81" s="49">
        <v>300</v>
      </c>
      <c r="E81" s="29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15" t="s">
        <v>284</v>
      </c>
    </row>
    <row r="82" spans="1:16" ht="24.95" customHeight="1">
      <c r="A82" s="51">
        <v>75</v>
      </c>
      <c r="B82" s="36" t="s">
        <v>242</v>
      </c>
      <c r="C82" s="65" t="s">
        <v>111</v>
      </c>
      <c r="D82" s="49">
        <v>250</v>
      </c>
      <c r="E82" s="29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15" t="s">
        <v>284</v>
      </c>
    </row>
    <row r="83" spans="1:16" ht="24.95" customHeight="1">
      <c r="A83" s="51">
        <v>76</v>
      </c>
      <c r="B83" s="36" t="s">
        <v>243</v>
      </c>
      <c r="C83" s="65" t="s">
        <v>112</v>
      </c>
      <c r="D83" s="49">
        <v>2395.2399999999998</v>
      </c>
      <c r="E83" s="29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15" t="s">
        <v>284</v>
      </c>
    </row>
    <row r="84" spans="1:16" ht="24.95" customHeight="1">
      <c r="A84" s="51">
        <v>77</v>
      </c>
      <c r="B84" s="36" t="s">
        <v>242</v>
      </c>
      <c r="C84" s="65" t="s">
        <v>113</v>
      </c>
      <c r="D84" s="49">
        <v>400</v>
      </c>
      <c r="E84" s="29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15" t="s">
        <v>286</v>
      </c>
    </row>
    <row r="85" spans="1:16" ht="24.95" customHeight="1">
      <c r="A85" s="51">
        <v>78</v>
      </c>
      <c r="B85" s="36" t="s">
        <v>242</v>
      </c>
      <c r="C85" s="65" t="s">
        <v>114</v>
      </c>
      <c r="D85" s="49">
        <v>270</v>
      </c>
      <c r="E85" s="29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15" t="s">
        <v>284</v>
      </c>
    </row>
    <row r="86" spans="1:16" ht="24.95" customHeight="1">
      <c r="A86" s="51">
        <v>79</v>
      </c>
      <c r="B86" s="38" t="s">
        <v>244</v>
      </c>
      <c r="C86" s="65" t="s">
        <v>12</v>
      </c>
      <c r="D86" s="49">
        <v>7128.14</v>
      </c>
      <c r="E86" s="29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15" t="s">
        <v>284</v>
      </c>
    </row>
    <row r="87" spans="1:16" ht="24.95" customHeight="1">
      <c r="A87" s="51">
        <v>80</v>
      </c>
      <c r="B87" s="36" t="s">
        <v>245</v>
      </c>
      <c r="C87" s="65" t="s">
        <v>115</v>
      </c>
      <c r="D87" s="49">
        <v>463.87</v>
      </c>
      <c r="E87" s="29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15" t="s">
        <v>286</v>
      </c>
    </row>
    <row r="88" spans="1:16" ht="24.95" customHeight="1">
      <c r="A88" s="51">
        <v>81</v>
      </c>
      <c r="B88" s="36" t="s">
        <v>246</v>
      </c>
      <c r="C88" s="65" t="s">
        <v>9</v>
      </c>
      <c r="D88" s="49">
        <v>100</v>
      </c>
      <c r="E88" s="29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15" t="s">
        <v>284</v>
      </c>
    </row>
    <row r="89" spans="1:16" ht="24.95" customHeight="1">
      <c r="A89" s="51">
        <v>82</v>
      </c>
      <c r="B89" s="36" t="s">
        <v>246</v>
      </c>
      <c r="C89" s="65" t="s">
        <v>11</v>
      </c>
      <c r="D89" s="49">
        <v>250</v>
      </c>
      <c r="E89" s="29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15" t="s">
        <v>284</v>
      </c>
    </row>
    <row r="90" spans="1:16" ht="24.95" customHeight="1">
      <c r="A90" s="51">
        <v>83</v>
      </c>
      <c r="B90" s="38" t="s">
        <v>246</v>
      </c>
      <c r="C90" s="65" t="s">
        <v>116</v>
      </c>
      <c r="D90" s="49">
        <v>2211.3879999999999</v>
      </c>
      <c r="E90" s="29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15" t="s">
        <v>284</v>
      </c>
    </row>
    <row r="91" spans="1:16" ht="24.95" customHeight="1">
      <c r="A91" s="51">
        <v>84</v>
      </c>
      <c r="B91" s="35" t="s">
        <v>246</v>
      </c>
      <c r="C91" s="65" t="s">
        <v>117</v>
      </c>
      <c r="D91" s="49">
        <v>2750</v>
      </c>
      <c r="E91" s="7">
        <f>SUM(F91:J91)</f>
        <v>414</v>
      </c>
      <c r="F91" s="8">
        <v>95</v>
      </c>
      <c r="G91" s="8">
        <v>90</v>
      </c>
      <c r="H91" s="8">
        <v>94</v>
      </c>
      <c r="I91" s="8">
        <v>50</v>
      </c>
      <c r="J91" s="8">
        <v>85</v>
      </c>
      <c r="K91" s="16"/>
      <c r="L91" s="21"/>
      <c r="M91" s="21"/>
      <c r="N91" s="21"/>
      <c r="O91" s="21"/>
      <c r="P91" s="15" t="s">
        <v>284</v>
      </c>
    </row>
    <row r="92" spans="1:16" ht="24.95" customHeight="1">
      <c r="A92" s="51">
        <v>85</v>
      </c>
      <c r="B92" s="35" t="s">
        <v>247</v>
      </c>
      <c r="C92" s="65" t="s">
        <v>4</v>
      </c>
      <c r="D92" s="49">
        <v>100</v>
      </c>
      <c r="E92" s="11">
        <f>SUM(F92:J92)</f>
        <v>307</v>
      </c>
      <c r="F92" s="12">
        <v>97</v>
      </c>
      <c r="G92" s="12">
        <v>89</v>
      </c>
      <c r="H92" s="12">
        <v>76</v>
      </c>
      <c r="I92" s="12">
        <v>5</v>
      </c>
      <c r="J92" s="12">
        <v>40</v>
      </c>
      <c r="K92" s="22" t="s">
        <v>23</v>
      </c>
      <c r="L92" s="21"/>
      <c r="M92" s="21"/>
      <c r="N92" s="21"/>
      <c r="O92" s="21"/>
      <c r="P92" s="15" t="s">
        <v>284</v>
      </c>
    </row>
    <row r="93" spans="1:16" ht="24.95" customHeight="1">
      <c r="A93" s="51">
        <v>86</v>
      </c>
      <c r="B93" s="37" t="s">
        <v>248</v>
      </c>
      <c r="C93" s="65" t="s">
        <v>30</v>
      </c>
      <c r="D93" s="49">
        <v>4200</v>
      </c>
      <c r="E93" s="13">
        <f>SUM(F93:O93)</f>
        <v>671</v>
      </c>
      <c r="F93" s="14">
        <v>97</v>
      </c>
      <c r="G93" s="14">
        <v>86</v>
      </c>
      <c r="H93" s="14">
        <v>98</v>
      </c>
      <c r="I93" s="14"/>
      <c r="J93" s="14"/>
      <c r="K93" s="14">
        <v>96</v>
      </c>
      <c r="L93" s="14"/>
      <c r="M93" s="14">
        <v>98</v>
      </c>
      <c r="N93" s="14">
        <v>98</v>
      </c>
      <c r="O93" s="14">
        <v>98</v>
      </c>
      <c r="P93" s="15" t="s">
        <v>284</v>
      </c>
    </row>
    <row r="94" spans="1:16" ht="24.95" customHeight="1">
      <c r="A94" s="51">
        <v>87</v>
      </c>
      <c r="B94" s="37" t="s">
        <v>245</v>
      </c>
      <c r="C94" s="65" t="s">
        <v>118</v>
      </c>
      <c r="D94" s="49">
        <v>270</v>
      </c>
      <c r="E94" s="13">
        <f>SUM(F94:O94)</f>
        <v>664</v>
      </c>
      <c r="F94" s="14">
        <v>100</v>
      </c>
      <c r="G94" s="14">
        <v>98</v>
      </c>
      <c r="H94" s="14">
        <v>96</v>
      </c>
      <c r="I94" s="14"/>
      <c r="J94" s="14"/>
      <c r="K94" s="14">
        <v>84</v>
      </c>
      <c r="L94" s="14"/>
      <c r="M94" s="14">
        <v>96</v>
      </c>
      <c r="N94" s="14">
        <v>96</v>
      </c>
      <c r="O94" s="14">
        <v>94</v>
      </c>
      <c r="P94" s="15" t="s">
        <v>286</v>
      </c>
    </row>
    <row r="95" spans="1:16" ht="24.95" customHeight="1">
      <c r="A95" s="51">
        <v>88</v>
      </c>
      <c r="B95" s="35" t="s">
        <v>242</v>
      </c>
      <c r="C95" s="65" t="s">
        <v>27</v>
      </c>
      <c r="D95" s="49">
        <v>180</v>
      </c>
      <c r="E95" s="7">
        <f>SUM(F95:J95)</f>
        <v>409</v>
      </c>
      <c r="F95" s="8">
        <v>87</v>
      </c>
      <c r="G95" s="8">
        <v>83</v>
      </c>
      <c r="H95" s="8">
        <v>74</v>
      </c>
      <c r="I95" s="8">
        <v>100</v>
      </c>
      <c r="J95" s="8">
        <v>65</v>
      </c>
      <c r="K95" s="16"/>
      <c r="L95" s="21"/>
      <c r="M95" s="21"/>
      <c r="N95" s="21"/>
      <c r="O95" s="21"/>
      <c r="P95" s="15" t="s">
        <v>284</v>
      </c>
    </row>
    <row r="96" spans="1:16" ht="24.95" customHeight="1">
      <c r="A96" s="51">
        <v>89</v>
      </c>
      <c r="B96" s="35" t="s">
        <v>246</v>
      </c>
      <c r="C96" s="65" t="s">
        <v>6</v>
      </c>
      <c r="D96" s="49">
        <v>179</v>
      </c>
      <c r="E96" s="7">
        <f>SUM(F96:J96)</f>
        <v>453</v>
      </c>
      <c r="F96" s="8">
        <v>91</v>
      </c>
      <c r="G96" s="8">
        <v>86</v>
      </c>
      <c r="H96" s="8">
        <v>76</v>
      </c>
      <c r="I96" s="8">
        <v>100</v>
      </c>
      <c r="J96" s="8">
        <v>100</v>
      </c>
      <c r="K96" s="16"/>
      <c r="L96" s="21"/>
      <c r="M96" s="21"/>
      <c r="N96" s="21"/>
      <c r="O96" s="21"/>
      <c r="P96" s="15" t="s">
        <v>284</v>
      </c>
    </row>
    <row r="97" spans="1:16" ht="24.95" customHeight="1">
      <c r="A97" s="51">
        <v>90</v>
      </c>
      <c r="B97" s="37" t="s">
        <v>250</v>
      </c>
      <c r="C97" s="65" t="s">
        <v>249</v>
      </c>
      <c r="D97" s="49">
        <v>100</v>
      </c>
      <c r="E97" s="13">
        <f t="shared" ref="E97:E103" si="2">SUM(F97:O97)</f>
        <v>567</v>
      </c>
      <c r="F97" s="14">
        <v>71</v>
      </c>
      <c r="G97" s="14">
        <v>98</v>
      </c>
      <c r="H97" s="14">
        <v>65</v>
      </c>
      <c r="I97" s="14">
        <v>93</v>
      </c>
      <c r="J97" s="14"/>
      <c r="K97" s="14"/>
      <c r="L97" s="14">
        <v>100</v>
      </c>
      <c r="M97" s="14">
        <v>40</v>
      </c>
      <c r="N97" s="14">
        <v>100</v>
      </c>
      <c r="O97" s="14"/>
      <c r="P97" s="15" t="s">
        <v>286</v>
      </c>
    </row>
    <row r="98" spans="1:16" ht="24.95" customHeight="1">
      <c r="A98" s="51">
        <v>91</v>
      </c>
      <c r="B98" s="37" t="s">
        <v>247</v>
      </c>
      <c r="C98" s="65" t="s">
        <v>291</v>
      </c>
      <c r="D98" s="49">
        <v>100</v>
      </c>
      <c r="E98" s="13">
        <f t="shared" ref="E98:E99" si="3">SUM(F98:O98)</f>
        <v>522</v>
      </c>
      <c r="F98" s="14">
        <v>55</v>
      </c>
      <c r="G98" s="14">
        <v>75</v>
      </c>
      <c r="H98" s="14">
        <v>61</v>
      </c>
      <c r="I98" s="14">
        <v>81</v>
      </c>
      <c r="J98" s="14"/>
      <c r="K98" s="14"/>
      <c r="L98" s="14">
        <v>90</v>
      </c>
      <c r="M98" s="14">
        <v>75</v>
      </c>
      <c r="N98" s="14">
        <v>85</v>
      </c>
      <c r="O98" s="14"/>
      <c r="P98" s="15" t="s">
        <v>284</v>
      </c>
    </row>
    <row r="99" spans="1:16" ht="24.95" customHeight="1">
      <c r="A99" s="51">
        <v>92</v>
      </c>
      <c r="B99" s="37" t="s">
        <v>293</v>
      </c>
      <c r="C99" s="65" t="s">
        <v>292</v>
      </c>
      <c r="D99" s="49">
        <v>50</v>
      </c>
      <c r="E99" s="13">
        <f t="shared" si="3"/>
        <v>644</v>
      </c>
      <c r="F99" s="14">
        <v>88</v>
      </c>
      <c r="G99" s="14">
        <v>96</v>
      </c>
      <c r="H99" s="14">
        <v>92</v>
      </c>
      <c r="I99" s="14"/>
      <c r="J99" s="14"/>
      <c r="K99" s="14">
        <v>94</v>
      </c>
      <c r="L99" s="14"/>
      <c r="M99" s="14">
        <v>94</v>
      </c>
      <c r="N99" s="14">
        <v>94</v>
      </c>
      <c r="O99" s="14">
        <v>86</v>
      </c>
      <c r="P99" s="15" t="s">
        <v>284</v>
      </c>
    </row>
    <row r="100" spans="1:16" ht="24.95" customHeight="1">
      <c r="A100" s="51">
        <v>93</v>
      </c>
      <c r="B100" s="37" t="s">
        <v>248</v>
      </c>
      <c r="C100" s="65" t="s">
        <v>31</v>
      </c>
      <c r="D100" s="49">
        <v>250</v>
      </c>
      <c r="E100" s="13">
        <f t="shared" si="2"/>
        <v>522</v>
      </c>
      <c r="F100" s="14">
        <v>55</v>
      </c>
      <c r="G100" s="14">
        <v>75</v>
      </c>
      <c r="H100" s="14">
        <v>61</v>
      </c>
      <c r="I100" s="14">
        <v>81</v>
      </c>
      <c r="J100" s="14"/>
      <c r="K100" s="14"/>
      <c r="L100" s="14">
        <v>90</v>
      </c>
      <c r="M100" s="14">
        <v>75</v>
      </c>
      <c r="N100" s="14">
        <v>85</v>
      </c>
      <c r="O100" s="14"/>
      <c r="P100" s="15" t="s">
        <v>284</v>
      </c>
    </row>
    <row r="101" spans="1:16" ht="24.95" customHeight="1">
      <c r="A101" s="51">
        <v>94</v>
      </c>
      <c r="B101" s="37" t="s">
        <v>251</v>
      </c>
      <c r="C101" s="65" t="s">
        <v>16</v>
      </c>
      <c r="D101" s="49">
        <v>328.51400000000001</v>
      </c>
      <c r="E101" s="13">
        <f t="shared" si="2"/>
        <v>644</v>
      </c>
      <c r="F101" s="14">
        <v>88</v>
      </c>
      <c r="G101" s="14">
        <v>96</v>
      </c>
      <c r="H101" s="14">
        <v>92</v>
      </c>
      <c r="I101" s="14"/>
      <c r="J101" s="14"/>
      <c r="K101" s="14">
        <v>94</v>
      </c>
      <c r="L101" s="14"/>
      <c r="M101" s="14">
        <v>94</v>
      </c>
      <c r="N101" s="14">
        <v>94</v>
      </c>
      <c r="O101" s="14">
        <v>86</v>
      </c>
      <c r="P101" s="15" t="s">
        <v>284</v>
      </c>
    </row>
    <row r="102" spans="1:16" ht="24.95" customHeight="1">
      <c r="A102" s="51">
        <v>95</v>
      </c>
      <c r="B102" s="37" t="s">
        <v>246</v>
      </c>
      <c r="C102" s="65" t="s">
        <v>10</v>
      </c>
      <c r="D102" s="49">
        <v>241.2</v>
      </c>
      <c r="E102" s="13">
        <f t="shared" si="2"/>
        <v>584</v>
      </c>
      <c r="F102" s="14">
        <v>98</v>
      </c>
      <c r="G102" s="14">
        <v>88</v>
      </c>
      <c r="H102" s="14">
        <v>96</v>
      </c>
      <c r="I102" s="14"/>
      <c r="J102" s="14"/>
      <c r="K102" s="14">
        <v>30</v>
      </c>
      <c r="L102" s="14"/>
      <c r="M102" s="14">
        <v>88</v>
      </c>
      <c r="N102" s="14">
        <v>96</v>
      </c>
      <c r="O102" s="14">
        <v>88</v>
      </c>
      <c r="P102" s="15" t="s">
        <v>284</v>
      </c>
    </row>
    <row r="103" spans="1:16" ht="24.95" customHeight="1">
      <c r="A103" s="51">
        <v>96</v>
      </c>
      <c r="B103" s="37" t="s">
        <v>252</v>
      </c>
      <c r="C103" s="65" t="s">
        <v>119</v>
      </c>
      <c r="D103" s="49">
        <v>170</v>
      </c>
      <c r="E103" s="13">
        <f t="shared" si="2"/>
        <v>567</v>
      </c>
      <c r="F103" s="14">
        <v>94</v>
      </c>
      <c r="G103" s="14">
        <v>96</v>
      </c>
      <c r="H103" s="14">
        <v>94</v>
      </c>
      <c r="I103" s="14"/>
      <c r="J103" s="14"/>
      <c r="K103" s="14">
        <v>35</v>
      </c>
      <c r="L103" s="14"/>
      <c r="M103" s="14">
        <v>86</v>
      </c>
      <c r="N103" s="14">
        <v>80</v>
      </c>
      <c r="O103" s="14">
        <v>82</v>
      </c>
      <c r="P103" s="15" t="s">
        <v>284</v>
      </c>
    </row>
    <row r="104" spans="1:16" ht="24.95" customHeight="1">
      <c r="A104" s="51">
        <v>97</v>
      </c>
      <c r="B104" s="37" t="s">
        <v>246</v>
      </c>
      <c r="C104" s="65" t="s">
        <v>120</v>
      </c>
      <c r="D104" s="49">
        <v>160</v>
      </c>
      <c r="E104" s="26">
        <f>SUM(F104:L104)</f>
        <v>688</v>
      </c>
      <c r="F104" s="23">
        <v>99</v>
      </c>
      <c r="G104" s="23">
        <v>90</v>
      </c>
      <c r="H104" s="23">
        <v>99</v>
      </c>
      <c r="I104" s="23">
        <v>100</v>
      </c>
      <c r="J104" s="23">
        <v>100</v>
      </c>
      <c r="K104" s="23">
        <v>100</v>
      </c>
      <c r="L104" s="23">
        <v>100</v>
      </c>
      <c r="M104" s="23"/>
      <c r="N104" s="21"/>
      <c r="O104" s="21"/>
      <c r="P104" s="15" t="s">
        <v>284</v>
      </c>
    </row>
    <row r="105" spans="1:16" ht="24.95" customHeight="1">
      <c r="A105" s="51">
        <v>98</v>
      </c>
      <c r="B105" s="37" t="s">
        <v>252</v>
      </c>
      <c r="C105" s="65" t="s">
        <v>29</v>
      </c>
      <c r="D105" s="49">
        <v>260</v>
      </c>
      <c r="E105" s="26">
        <f>SUM(F105:L105)</f>
        <v>658</v>
      </c>
      <c r="F105" s="23">
        <v>100</v>
      </c>
      <c r="G105" s="23">
        <v>85</v>
      </c>
      <c r="H105" s="23">
        <v>100</v>
      </c>
      <c r="I105" s="23">
        <v>100</v>
      </c>
      <c r="J105" s="23">
        <v>100</v>
      </c>
      <c r="K105" s="23">
        <v>93</v>
      </c>
      <c r="L105" s="23">
        <v>80</v>
      </c>
      <c r="M105" s="23"/>
      <c r="N105" s="21"/>
      <c r="O105" s="21"/>
      <c r="P105" s="15" t="s">
        <v>284</v>
      </c>
    </row>
    <row r="106" spans="1:16" ht="24.95" customHeight="1">
      <c r="A106" s="51">
        <v>99</v>
      </c>
      <c r="B106" s="37" t="s">
        <v>252</v>
      </c>
      <c r="C106" s="65" t="s">
        <v>28</v>
      </c>
      <c r="D106" s="49">
        <v>100</v>
      </c>
      <c r="E106" s="7">
        <f>SUM(F106:J106)</f>
        <v>472</v>
      </c>
      <c r="F106" s="8">
        <v>89</v>
      </c>
      <c r="G106" s="8">
        <v>92</v>
      </c>
      <c r="H106" s="8">
        <v>91</v>
      </c>
      <c r="I106" s="8">
        <v>100</v>
      </c>
      <c r="J106" s="8">
        <v>100</v>
      </c>
      <c r="K106" s="16"/>
      <c r="L106" s="21"/>
      <c r="M106" s="21"/>
      <c r="N106" s="21"/>
      <c r="O106" s="21"/>
      <c r="P106" s="15" t="s">
        <v>284</v>
      </c>
    </row>
    <row r="107" spans="1:16" ht="24.95" customHeight="1">
      <c r="A107" s="51">
        <v>100</v>
      </c>
      <c r="B107" s="37" t="s">
        <v>252</v>
      </c>
      <c r="C107" s="65" t="s">
        <v>121</v>
      </c>
      <c r="D107" s="49">
        <v>521.37699999999995</v>
      </c>
      <c r="E107" s="29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15" t="s">
        <v>284</v>
      </c>
    </row>
    <row r="108" spans="1:16" ht="24.95" customHeight="1">
      <c r="A108" s="51">
        <v>101</v>
      </c>
      <c r="B108" s="36" t="s">
        <v>248</v>
      </c>
      <c r="C108" s="65" t="s">
        <v>122</v>
      </c>
      <c r="D108" s="49">
        <v>72</v>
      </c>
      <c r="E108" s="29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15" t="s">
        <v>284</v>
      </c>
    </row>
    <row r="109" spans="1:16" ht="24.95" customHeight="1">
      <c r="A109" s="51">
        <v>102</v>
      </c>
      <c r="B109" s="36" t="s">
        <v>252</v>
      </c>
      <c r="C109" s="65" t="s">
        <v>290</v>
      </c>
      <c r="D109" s="49">
        <v>150</v>
      </c>
      <c r="E109" s="13">
        <f>SUM(F109:O109)</f>
        <v>642</v>
      </c>
      <c r="F109" s="14">
        <v>88</v>
      </c>
      <c r="G109" s="14">
        <v>92</v>
      </c>
      <c r="H109" s="14">
        <v>96</v>
      </c>
      <c r="I109" s="14"/>
      <c r="J109" s="14"/>
      <c r="K109" s="14">
        <v>92</v>
      </c>
      <c r="L109" s="14"/>
      <c r="M109" s="14">
        <v>96</v>
      </c>
      <c r="N109" s="14">
        <v>94</v>
      </c>
      <c r="O109" s="14">
        <v>84</v>
      </c>
      <c r="P109" s="15" t="s">
        <v>284</v>
      </c>
    </row>
    <row r="110" spans="1:16" ht="24.95" customHeight="1">
      <c r="A110" s="51">
        <v>103</v>
      </c>
      <c r="B110" s="36" t="s">
        <v>252</v>
      </c>
      <c r="C110" s="65" t="s">
        <v>123</v>
      </c>
      <c r="D110" s="49">
        <v>617</v>
      </c>
      <c r="E110" s="27">
        <f t="shared" ref="E110:E112" si="4">SUM(F110:L110)</f>
        <v>669</v>
      </c>
      <c r="F110" s="24">
        <v>100</v>
      </c>
      <c r="G110" s="24">
        <v>85</v>
      </c>
      <c r="H110" s="24">
        <v>98</v>
      </c>
      <c r="I110" s="24">
        <v>100</v>
      </c>
      <c r="J110" s="24">
        <v>95</v>
      </c>
      <c r="K110" s="24">
        <v>91</v>
      </c>
      <c r="L110" s="24">
        <v>100</v>
      </c>
      <c r="M110" s="24" t="s">
        <v>22</v>
      </c>
      <c r="N110" s="21"/>
      <c r="O110" s="21"/>
      <c r="P110" s="15" t="s">
        <v>284</v>
      </c>
    </row>
    <row r="111" spans="1:16" ht="24.95" customHeight="1">
      <c r="A111" s="51">
        <v>104</v>
      </c>
      <c r="B111" s="36" t="s">
        <v>252</v>
      </c>
      <c r="C111" s="65" t="s">
        <v>124</v>
      </c>
      <c r="D111" s="49">
        <v>500</v>
      </c>
      <c r="E111" s="26">
        <f t="shared" si="4"/>
        <v>639</v>
      </c>
      <c r="F111" s="23">
        <v>100</v>
      </c>
      <c r="G111" s="23">
        <v>65</v>
      </c>
      <c r="H111" s="23">
        <v>100</v>
      </c>
      <c r="I111" s="23">
        <v>100</v>
      </c>
      <c r="J111" s="23">
        <v>100</v>
      </c>
      <c r="K111" s="23">
        <v>74</v>
      </c>
      <c r="L111" s="23">
        <v>100</v>
      </c>
      <c r="M111" s="23"/>
      <c r="N111" s="21"/>
      <c r="O111" s="21"/>
      <c r="P111" s="15" t="s">
        <v>284</v>
      </c>
    </row>
    <row r="112" spans="1:16" ht="24.95" customHeight="1">
      <c r="A112" s="51">
        <v>105</v>
      </c>
      <c r="B112" s="36" t="s">
        <v>248</v>
      </c>
      <c r="C112" s="65" t="s">
        <v>17</v>
      </c>
      <c r="D112" s="49">
        <v>140.63800000000001</v>
      </c>
      <c r="E112" s="7">
        <f t="shared" si="4"/>
        <v>672</v>
      </c>
      <c r="F112" s="8">
        <v>96</v>
      </c>
      <c r="G112" s="8">
        <v>96</v>
      </c>
      <c r="H112" s="8">
        <v>96</v>
      </c>
      <c r="I112" s="8">
        <v>96</v>
      </c>
      <c r="J112" s="8">
        <v>96</v>
      </c>
      <c r="K112" s="8">
        <v>96</v>
      </c>
      <c r="L112" s="8">
        <v>96</v>
      </c>
      <c r="M112" s="16"/>
      <c r="N112" s="21"/>
      <c r="O112" s="21"/>
      <c r="P112" s="15" t="s">
        <v>284</v>
      </c>
    </row>
    <row r="113" spans="1:16" ht="24.95" customHeight="1">
      <c r="A113" s="51">
        <v>106</v>
      </c>
      <c r="B113" s="36" t="s">
        <v>246</v>
      </c>
      <c r="C113" s="65" t="s">
        <v>125</v>
      </c>
      <c r="D113" s="49">
        <v>90</v>
      </c>
      <c r="E113" s="13">
        <f>SUM(F113:O113)</f>
        <v>534</v>
      </c>
      <c r="F113" s="14">
        <v>74</v>
      </c>
      <c r="G113" s="14">
        <v>65</v>
      </c>
      <c r="H113" s="14">
        <v>73</v>
      </c>
      <c r="I113" s="14">
        <v>87</v>
      </c>
      <c r="J113" s="14"/>
      <c r="K113" s="14"/>
      <c r="L113" s="14">
        <v>80</v>
      </c>
      <c r="M113" s="14">
        <v>65</v>
      </c>
      <c r="N113" s="14">
        <v>90</v>
      </c>
      <c r="O113" s="14"/>
      <c r="P113" s="15" t="s">
        <v>284</v>
      </c>
    </row>
    <row r="114" spans="1:16" ht="24.95" customHeight="1">
      <c r="A114" s="51">
        <v>107</v>
      </c>
      <c r="B114" s="38" t="s">
        <v>252</v>
      </c>
      <c r="C114" s="65" t="s">
        <v>126</v>
      </c>
      <c r="D114" s="49">
        <v>50</v>
      </c>
      <c r="E114" s="29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15" t="s">
        <v>284</v>
      </c>
    </row>
    <row r="115" spans="1:16" ht="24.95" customHeight="1">
      <c r="A115" s="51">
        <v>108</v>
      </c>
      <c r="B115" s="38" t="s">
        <v>246</v>
      </c>
      <c r="C115" s="65" t="s">
        <v>8</v>
      </c>
      <c r="D115" s="49">
        <v>100</v>
      </c>
      <c r="E115" s="29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15" t="s">
        <v>284</v>
      </c>
    </row>
    <row r="116" spans="1:16" ht="24.95" customHeight="1">
      <c r="A116" s="51">
        <v>109</v>
      </c>
      <c r="B116" s="38" t="s">
        <v>246</v>
      </c>
      <c r="C116" s="65" t="s">
        <v>35</v>
      </c>
      <c r="D116" s="49">
        <v>302.39999999999998</v>
      </c>
      <c r="E116" s="29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15" t="s">
        <v>284</v>
      </c>
    </row>
    <row r="117" spans="1:16" ht="24.95" customHeight="1">
      <c r="A117" s="51">
        <v>110</v>
      </c>
      <c r="B117" s="38" t="s">
        <v>248</v>
      </c>
      <c r="C117" s="65" t="s">
        <v>127</v>
      </c>
      <c r="D117" s="49">
        <v>91.405000000000001</v>
      </c>
      <c r="E117" s="29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15" t="s">
        <v>284</v>
      </c>
    </row>
    <row r="118" spans="1:16" ht="24.95" customHeight="1">
      <c r="A118" s="51">
        <v>111</v>
      </c>
      <c r="B118" s="38" t="s">
        <v>248</v>
      </c>
      <c r="C118" s="65" t="s">
        <v>13</v>
      </c>
      <c r="D118" s="49">
        <v>213.3</v>
      </c>
      <c r="E118" s="29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15" t="s">
        <v>284</v>
      </c>
    </row>
    <row r="119" spans="1:16" ht="24.95" customHeight="1">
      <c r="A119" s="51">
        <v>112</v>
      </c>
      <c r="B119" s="38" t="s">
        <v>252</v>
      </c>
      <c r="C119" s="65" t="s">
        <v>128</v>
      </c>
      <c r="D119" s="49">
        <v>50</v>
      </c>
      <c r="E119" s="29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15" t="s">
        <v>284</v>
      </c>
    </row>
    <row r="120" spans="1:16" ht="24.95" customHeight="1">
      <c r="A120" s="51">
        <v>113</v>
      </c>
      <c r="B120" s="38" t="s">
        <v>246</v>
      </c>
      <c r="C120" s="65" t="s">
        <v>129</v>
      </c>
      <c r="D120" s="49">
        <v>75</v>
      </c>
      <c r="E120" s="29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15" t="s">
        <v>284</v>
      </c>
    </row>
    <row r="121" spans="1:16" ht="24.95" customHeight="1">
      <c r="A121" s="51">
        <v>114</v>
      </c>
      <c r="B121" s="38" t="s">
        <v>252</v>
      </c>
      <c r="C121" s="65" t="s">
        <v>253</v>
      </c>
      <c r="D121" s="49">
        <v>260</v>
      </c>
      <c r="E121" s="29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15" t="s">
        <v>284</v>
      </c>
    </row>
    <row r="122" spans="1:16" ht="24.95" customHeight="1">
      <c r="A122" s="51">
        <v>115</v>
      </c>
      <c r="B122" s="38" t="s">
        <v>248</v>
      </c>
      <c r="C122" s="65" t="s">
        <v>130</v>
      </c>
      <c r="D122" s="49">
        <v>112</v>
      </c>
      <c r="E122" s="29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15" t="s">
        <v>284</v>
      </c>
    </row>
    <row r="123" spans="1:16" ht="24.95" customHeight="1">
      <c r="A123" s="51">
        <v>116</v>
      </c>
      <c r="B123" s="38" t="s">
        <v>246</v>
      </c>
      <c r="C123" s="65" t="s">
        <v>32</v>
      </c>
      <c r="D123" s="49">
        <v>150</v>
      </c>
      <c r="E123" s="29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15" t="s">
        <v>284</v>
      </c>
    </row>
    <row r="124" spans="1:16" ht="24.95" customHeight="1">
      <c r="A124" s="51">
        <v>117</v>
      </c>
      <c r="B124" s="38" t="s">
        <v>248</v>
      </c>
      <c r="C124" s="65" t="s">
        <v>131</v>
      </c>
      <c r="D124" s="49">
        <v>50</v>
      </c>
      <c r="E124" s="29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47" t="s">
        <v>282</v>
      </c>
    </row>
    <row r="125" spans="1:16" ht="24.95" customHeight="1">
      <c r="A125" s="51">
        <v>118</v>
      </c>
      <c r="B125" s="38" t="s">
        <v>246</v>
      </c>
      <c r="C125" s="65" t="s">
        <v>7</v>
      </c>
      <c r="D125" s="49">
        <v>120</v>
      </c>
      <c r="E125" s="29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15" t="s">
        <v>284</v>
      </c>
    </row>
    <row r="126" spans="1:16" ht="24.95" customHeight="1">
      <c r="A126" s="51">
        <v>119</v>
      </c>
      <c r="B126" s="38" t="s">
        <v>252</v>
      </c>
      <c r="C126" s="65" t="s">
        <v>5</v>
      </c>
      <c r="D126" s="49">
        <v>400</v>
      </c>
      <c r="E126" s="29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15" t="s">
        <v>284</v>
      </c>
    </row>
    <row r="127" spans="1:16" ht="24.95" customHeight="1">
      <c r="A127" s="51">
        <v>120</v>
      </c>
      <c r="B127" s="38" t="s">
        <v>252</v>
      </c>
      <c r="C127" s="65" t="s">
        <v>132</v>
      </c>
      <c r="D127" s="49">
        <v>12</v>
      </c>
      <c r="E127" s="29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15" t="s">
        <v>284</v>
      </c>
    </row>
    <row r="128" spans="1:16" ht="24.95" customHeight="1">
      <c r="A128" s="51">
        <v>121</v>
      </c>
      <c r="B128" s="38" t="s">
        <v>248</v>
      </c>
      <c r="C128" s="65" t="s">
        <v>14</v>
      </c>
      <c r="D128" s="49">
        <v>100</v>
      </c>
      <c r="E128" s="29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15" t="s">
        <v>284</v>
      </c>
    </row>
    <row r="129" spans="1:16" ht="24.95" customHeight="1">
      <c r="A129" s="51">
        <v>122</v>
      </c>
      <c r="B129" s="38" t="s">
        <v>248</v>
      </c>
      <c r="C129" s="65" t="s">
        <v>133</v>
      </c>
      <c r="D129" s="49">
        <v>50</v>
      </c>
      <c r="E129" s="29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47" t="s">
        <v>282</v>
      </c>
    </row>
    <row r="130" spans="1:16" ht="24.95" customHeight="1">
      <c r="A130" s="51">
        <v>123</v>
      </c>
      <c r="B130" s="38" t="s">
        <v>248</v>
      </c>
      <c r="C130" s="65" t="s">
        <v>134</v>
      </c>
      <c r="D130" s="49">
        <v>150</v>
      </c>
      <c r="E130" s="29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47" t="s">
        <v>282</v>
      </c>
    </row>
    <row r="131" spans="1:16" ht="24.95" customHeight="1">
      <c r="A131" s="51">
        <v>124</v>
      </c>
      <c r="B131" s="38" t="s">
        <v>248</v>
      </c>
      <c r="C131" s="65" t="s">
        <v>135</v>
      </c>
      <c r="D131" s="49">
        <v>122.76</v>
      </c>
      <c r="E131" s="29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15" t="s">
        <v>284</v>
      </c>
    </row>
    <row r="132" spans="1:16" ht="24.95" customHeight="1">
      <c r="A132" s="51">
        <v>125</v>
      </c>
      <c r="B132" s="38" t="s">
        <v>248</v>
      </c>
      <c r="C132" s="65" t="s">
        <v>136</v>
      </c>
      <c r="D132" s="49">
        <v>124.5</v>
      </c>
      <c r="E132" s="29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15" t="s">
        <v>284</v>
      </c>
    </row>
    <row r="133" spans="1:16" ht="24.95" customHeight="1">
      <c r="A133" s="51">
        <v>126</v>
      </c>
      <c r="B133" s="38" t="s">
        <v>252</v>
      </c>
      <c r="C133" s="65" t="s">
        <v>137</v>
      </c>
      <c r="D133" s="49">
        <v>100</v>
      </c>
      <c r="E133" s="29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15" t="s">
        <v>284</v>
      </c>
    </row>
    <row r="134" spans="1:16" ht="24.95" customHeight="1">
      <c r="A134" s="51">
        <v>127</v>
      </c>
      <c r="B134" s="38" t="s">
        <v>248</v>
      </c>
      <c r="C134" s="65" t="s">
        <v>138</v>
      </c>
      <c r="D134" s="49">
        <v>50</v>
      </c>
      <c r="E134" s="29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47" t="s">
        <v>282</v>
      </c>
    </row>
    <row r="135" spans="1:16" ht="24.95" customHeight="1">
      <c r="A135" s="51">
        <v>128</v>
      </c>
      <c r="B135" s="38" t="s">
        <v>248</v>
      </c>
      <c r="C135" s="65" t="s">
        <v>139</v>
      </c>
      <c r="D135" s="49">
        <v>40</v>
      </c>
      <c r="E135" s="29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47" t="s">
        <v>282</v>
      </c>
    </row>
    <row r="136" spans="1:16" ht="24.95" customHeight="1">
      <c r="A136" s="51">
        <v>129</v>
      </c>
      <c r="B136" s="38" t="s">
        <v>246</v>
      </c>
      <c r="C136" s="65" t="s">
        <v>33</v>
      </c>
      <c r="D136" s="49">
        <v>762.89300000000003</v>
      </c>
      <c r="E136" s="29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15" t="s">
        <v>284</v>
      </c>
    </row>
    <row r="137" spans="1:16" ht="24.95" customHeight="1">
      <c r="A137" s="51">
        <v>130</v>
      </c>
      <c r="B137" s="38" t="s">
        <v>248</v>
      </c>
      <c r="C137" s="65" t="s">
        <v>140</v>
      </c>
      <c r="D137" s="49">
        <v>218</v>
      </c>
      <c r="E137" s="29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15" t="s">
        <v>284</v>
      </c>
    </row>
    <row r="138" spans="1:16" ht="24.95" customHeight="1">
      <c r="A138" s="51">
        <v>131</v>
      </c>
      <c r="B138" s="38" t="s">
        <v>248</v>
      </c>
      <c r="C138" s="65" t="s">
        <v>141</v>
      </c>
      <c r="D138" s="49">
        <v>150</v>
      </c>
      <c r="E138" s="29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47" t="s">
        <v>282</v>
      </c>
    </row>
    <row r="139" spans="1:16" ht="24.95" customHeight="1">
      <c r="A139" s="51">
        <v>132</v>
      </c>
      <c r="B139" s="38" t="s">
        <v>248</v>
      </c>
      <c r="C139" s="65" t="s">
        <v>15</v>
      </c>
      <c r="D139" s="49">
        <v>160</v>
      </c>
      <c r="E139" s="29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15" t="s">
        <v>284</v>
      </c>
    </row>
    <row r="140" spans="1:16" ht="24.95" customHeight="1">
      <c r="A140" s="51">
        <v>133</v>
      </c>
      <c r="B140" s="38" t="s">
        <v>248</v>
      </c>
      <c r="C140" s="65" t="s">
        <v>34</v>
      </c>
      <c r="D140" s="49">
        <v>140</v>
      </c>
      <c r="E140" s="29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15" t="s">
        <v>284</v>
      </c>
    </row>
    <row r="141" spans="1:16" ht="24.95" customHeight="1">
      <c r="A141" s="51">
        <v>134</v>
      </c>
      <c r="B141" s="38" t="s">
        <v>248</v>
      </c>
      <c r="C141" s="65" t="s">
        <v>142</v>
      </c>
      <c r="D141" s="49">
        <v>100</v>
      </c>
      <c r="E141" s="29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15" t="s">
        <v>284</v>
      </c>
    </row>
    <row r="142" spans="1:16" ht="24.95" customHeight="1">
      <c r="A142" s="51">
        <v>135</v>
      </c>
      <c r="B142" s="38" t="s">
        <v>248</v>
      </c>
      <c r="C142" s="65" t="s">
        <v>143</v>
      </c>
      <c r="D142" s="49">
        <v>100</v>
      </c>
      <c r="E142" s="29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15" t="s">
        <v>284</v>
      </c>
    </row>
    <row r="143" spans="1:16" ht="24.95" customHeight="1">
      <c r="A143" s="51">
        <v>136</v>
      </c>
      <c r="B143" s="38" t="s">
        <v>254</v>
      </c>
      <c r="C143" s="65" t="s">
        <v>144</v>
      </c>
      <c r="D143" s="49">
        <v>2000</v>
      </c>
      <c r="E143" s="29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15" t="s">
        <v>284</v>
      </c>
    </row>
    <row r="144" spans="1:16" ht="24.95" customHeight="1">
      <c r="A144" s="51">
        <v>137</v>
      </c>
      <c r="B144" s="38" t="s">
        <v>255</v>
      </c>
      <c r="C144" s="65" t="s">
        <v>145</v>
      </c>
      <c r="D144" s="49">
        <v>260</v>
      </c>
      <c r="E144" s="29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15" t="s">
        <v>284</v>
      </c>
    </row>
    <row r="145" spans="1:16" ht="24.95" customHeight="1">
      <c r="A145" s="51">
        <v>138</v>
      </c>
      <c r="B145" s="38" t="s">
        <v>256</v>
      </c>
      <c r="C145" s="65" t="s">
        <v>146</v>
      </c>
      <c r="D145" s="49">
        <v>10.3</v>
      </c>
      <c r="E145" s="29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47" t="s">
        <v>287</v>
      </c>
    </row>
    <row r="146" spans="1:16" ht="24.95" customHeight="1">
      <c r="A146" s="51">
        <v>139</v>
      </c>
      <c r="B146" s="38" t="s">
        <v>257</v>
      </c>
      <c r="C146" s="65" t="s">
        <v>147</v>
      </c>
      <c r="D146" s="49">
        <v>222.39599999999999</v>
      </c>
      <c r="E146" s="29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47" t="s">
        <v>283</v>
      </c>
    </row>
    <row r="147" spans="1:16" ht="24.95" customHeight="1">
      <c r="A147" s="51">
        <v>140</v>
      </c>
      <c r="B147" s="38" t="s">
        <v>258</v>
      </c>
      <c r="C147" s="65" t="s">
        <v>148</v>
      </c>
      <c r="D147" s="49">
        <v>1200</v>
      </c>
      <c r="E147" s="29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15" t="s">
        <v>284</v>
      </c>
    </row>
    <row r="148" spans="1:16" ht="24.95" customHeight="1">
      <c r="A148" s="51">
        <v>141</v>
      </c>
      <c r="B148" s="38" t="s">
        <v>259</v>
      </c>
      <c r="C148" s="65" t="s">
        <v>149</v>
      </c>
      <c r="D148" s="49">
        <v>15.5</v>
      </c>
      <c r="E148" s="29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15" t="s">
        <v>284</v>
      </c>
    </row>
    <row r="149" spans="1:16" ht="24.95" customHeight="1">
      <c r="A149" s="51">
        <v>142</v>
      </c>
      <c r="B149" s="38" t="s">
        <v>260</v>
      </c>
      <c r="C149" s="65" t="s">
        <v>150</v>
      </c>
      <c r="D149" s="49">
        <v>500</v>
      </c>
      <c r="E149" s="29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15" t="s">
        <v>284</v>
      </c>
    </row>
    <row r="150" spans="1:16" ht="24.95" customHeight="1">
      <c r="A150" s="51">
        <v>143</v>
      </c>
      <c r="B150" s="38" t="s">
        <v>261</v>
      </c>
      <c r="C150" s="65" t="s">
        <v>151</v>
      </c>
      <c r="D150" s="49">
        <v>22343</v>
      </c>
      <c r="E150" s="29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15" t="s">
        <v>284</v>
      </c>
    </row>
    <row r="151" spans="1:16" ht="24.95" customHeight="1">
      <c r="A151" s="51">
        <v>144</v>
      </c>
      <c r="B151" s="38" t="s">
        <v>262</v>
      </c>
      <c r="C151" s="65" t="s">
        <v>152</v>
      </c>
      <c r="D151" s="49">
        <v>2600</v>
      </c>
      <c r="E151" s="29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15" t="s">
        <v>284</v>
      </c>
    </row>
    <row r="152" spans="1:16" ht="24.95" customHeight="1">
      <c r="A152" s="51">
        <v>145</v>
      </c>
      <c r="B152" s="38" t="s">
        <v>262</v>
      </c>
      <c r="C152" s="65" t="s">
        <v>153</v>
      </c>
      <c r="D152" s="49">
        <v>1500</v>
      </c>
      <c r="E152" s="29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15" t="s">
        <v>284</v>
      </c>
    </row>
    <row r="153" spans="1:16" ht="24.95" customHeight="1">
      <c r="A153" s="51">
        <v>146</v>
      </c>
      <c r="B153" s="38" t="s">
        <v>263</v>
      </c>
      <c r="C153" s="65" t="s">
        <v>154</v>
      </c>
      <c r="D153" s="49">
        <v>337</v>
      </c>
      <c r="E153" s="29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15" t="s">
        <v>284</v>
      </c>
    </row>
    <row r="154" spans="1:16" ht="24.95" customHeight="1">
      <c r="A154" s="51">
        <v>147</v>
      </c>
      <c r="B154" s="38" t="s">
        <v>264</v>
      </c>
      <c r="C154" s="65" t="s">
        <v>155</v>
      </c>
      <c r="D154" s="49">
        <v>216</v>
      </c>
      <c r="E154" s="29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15" t="s">
        <v>284</v>
      </c>
    </row>
    <row r="155" spans="1:16" ht="24.95" customHeight="1">
      <c r="A155" s="51">
        <v>148</v>
      </c>
      <c r="B155" s="38" t="s">
        <v>265</v>
      </c>
      <c r="C155" s="65" t="s">
        <v>156</v>
      </c>
      <c r="D155" s="49">
        <v>650</v>
      </c>
      <c r="E155" s="29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15" t="s">
        <v>284</v>
      </c>
    </row>
    <row r="156" spans="1:16" ht="24.95" customHeight="1">
      <c r="A156" s="51">
        <v>149</v>
      </c>
      <c r="B156" s="38" t="s">
        <v>266</v>
      </c>
      <c r="C156" s="65" t="s">
        <v>157</v>
      </c>
      <c r="D156" s="49">
        <v>100</v>
      </c>
      <c r="E156" s="29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15" t="s">
        <v>284</v>
      </c>
    </row>
    <row r="157" spans="1:16" ht="24.95" customHeight="1">
      <c r="A157" s="51">
        <v>150</v>
      </c>
      <c r="B157" s="38" t="s">
        <v>266</v>
      </c>
      <c r="C157" s="65" t="s">
        <v>158</v>
      </c>
      <c r="D157" s="49">
        <v>120</v>
      </c>
      <c r="E157" s="29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15" t="s">
        <v>284</v>
      </c>
    </row>
    <row r="158" spans="1:16" ht="24.95" customHeight="1">
      <c r="A158" s="51">
        <v>151</v>
      </c>
      <c r="B158" s="38" t="s">
        <v>267</v>
      </c>
      <c r="C158" s="65" t="s">
        <v>159</v>
      </c>
      <c r="D158" s="49">
        <v>240</v>
      </c>
      <c r="E158" s="29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15" t="s">
        <v>284</v>
      </c>
    </row>
    <row r="159" spans="1:16" ht="24.95" customHeight="1">
      <c r="A159" s="51">
        <v>152</v>
      </c>
      <c r="B159" s="38" t="s">
        <v>268</v>
      </c>
      <c r="C159" s="65" t="s">
        <v>160</v>
      </c>
      <c r="D159" s="49">
        <v>2.25</v>
      </c>
      <c r="E159" s="29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15" t="s">
        <v>284</v>
      </c>
    </row>
    <row r="160" spans="1:16" ht="24.95" customHeight="1">
      <c r="A160" s="51">
        <v>153</v>
      </c>
      <c r="B160" s="38" t="s">
        <v>265</v>
      </c>
      <c r="C160" s="65" t="s">
        <v>161</v>
      </c>
      <c r="D160" s="49">
        <f>500</f>
        <v>500</v>
      </c>
      <c r="E160" s="29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15" t="s">
        <v>284</v>
      </c>
    </row>
    <row r="161" spans="1:16" ht="24.95" customHeight="1">
      <c r="A161" s="51">
        <v>154</v>
      </c>
      <c r="B161" s="38" t="s">
        <v>269</v>
      </c>
      <c r="C161" s="65" t="s">
        <v>270</v>
      </c>
      <c r="D161" s="49">
        <v>15</v>
      </c>
      <c r="E161" s="29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15" t="s">
        <v>284</v>
      </c>
    </row>
    <row r="162" spans="1:16" ht="24.95" customHeight="1">
      <c r="A162" s="51">
        <v>155</v>
      </c>
      <c r="B162" s="38" t="s">
        <v>259</v>
      </c>
      <c r="C162" s="65" t="s">
        <v>162</v>
      </c>
      <c r="D162" s="49">
        <v>53</v>
      </c>
      <c r="E162" s="29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47" t="s">
        <v>286</v>
      </c>
    </row>
    <row r="163" spans="1:16" ht="24.95" customHeight="1">
      <c r="A163" s="51">
        <v>156</v>
      </c>
      <c r="B163" s="38" t="s">
        <v>271</v>
      </c>
      <c r="C163" s="65" t="s">
        <v>163</v>
      </c>
      <c r="D163" s="49">
        <v>2000</v>
      </c>
      <c r="E163" s="29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15" t="s">
        <v>284</v>
      </c>
    </row>
    <row r="164" spans="1:16" ht="24.95" customHeight="1">
      <c r="A164" s="51">
        <v>157</v>
      </c>
      <c r="B164" s="38" t="s">
        <v>265</v>
      </c>
      <c r="C164" s="65" t="s">
        <v>164</v>
      </c>
      <c r="D164" s="49">
        <v>350</v>
      </c>
      <c r="E164" s="29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15" t="s">
        <v>284</v>
      </c>
    </row>
    <row r="165" spans="1:16" ht="24.95" customHeight="1">
      <c r="A165" s="51">
        <v>158</v>
      </c>
      <c r="B165" s="38" t="s">
        <v>272</v>
      </c>
      <c r="C165" s="65" t="s">
        <v>165</v>
      </c>
      <c r="D165" s="49">
        <v>31.1</v>
      </c>
      <c r="E165" s="29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15" t="s">
        <v>284</v>
      </c>
    </row>
    <row r="166" spans="1:16" ht="24.95" customHeight="1">
      <c r="A166" s="51">
        <v>159</v>
      </c>
      <c r="B166" s="38" t="s">
        <v>273</v>
      </c>
      <c r="C166" s="65" t="s">
        <v>166</v>
      </c>
      <c r="D166" s="49">
        <v>154.352</v>
      </c>
      <c r="E166" s="29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15" t="s">
        <v>284</v>
      </c>
    </row>
    <row r="167" spans="1:16" ht="24.95" customHeight="1">
      <c r="A167" s="51">
        <v>160</v>
      </c>
      <c r="B167" s="38" t="s">
        <v>274</v>
      </c>
      <c r="C167" s="65" t="s">
        <v>167</v>
      </c>
      <c r="D167" s="49">
        <v>208.15</v>
      </c>
      <c r="E167" s="29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15" t="s">
        <v>284</v>
      </c>
    </row>
    <row r="168" spans="1:16" ht="24.95" customHeight="1">
      <c r="A168" s="51">
        <v>161</v>
      </c>
      <c r="B168" s="38" t="s">
        <v>275</v>
      </c>
      <c r="C168" s="65" t="s">
        <v>168</v>
      </c>
      <c r="D168" s="49">
        <v>1800</v>
      </c>
      <c r="E168" s="29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15" t="s">
        <v>284</v>
      </c>
    </row>
    <row r="169" spans="1:16" ht="24.95" customHeight="1">
      <c r="A169" s="51">
        <v>162</v>
      </c>
      <c r="B169" s="38" t="s">
        <v>275</v>
      </c>
      <c r="C169" s="65" t="s">
        <v>169</v>
      </c>
      <c r="D169" s="49">
        <v>4250</v>
      </c>
      <c r="E169" s="29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15" t="s">
        <v>284</v>
      </c>
    </row>
    <row r="170" spans="1:16" ht="24.95" customHeight="1">
      <c r="A170" s="51">
        <v>163</v>
      </c>
      <c r="B170" s="38" t="s">
        <v>276</v>
      </c>
      <c r="C170" s="65" t="s">
        <v>170</v>
      </c>
      <c r="D170" s="49">
        <v>54</v>
      </c>
      <c r="E170" s="29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15" t="s">
        <v>284</v>
      </c>
    </row>
    <row r="171" spans="1:16" ht="24.95" customHeight="1">
      <c r="A171" s="51">
        <v>164</v>
      </c>
      <c r="B171" s="38" t="s">
        <v>275</v>
      </c>
      <c r="C171" s="65" t="s">
        <v>171</v>
      </c>
      <c r="D171" s="49">
        <v>8000</v>
      </c>
      <c r="E171" s="29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15" t="s">
        <v>284</v>
      </c>
    </row>
    <row r="172" spans="1:16" ht="24.95" customHeight="1">
      <c r="A172" s="51">
        <v>165</v>
      </c>
      <c r="B172" s="38" t="s">
        <v>277</v>
      </c>
      <c r="C172" s="65" t="s">
        <v>172</v>
      </c>
      <c r="D172" s="49">
        <v>6</v>
      </c>
      <c r="E172" s="29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15" t="s">
        <v>284</v>
      </c>
    </row>
    <row r="173" spans="1:16" ht="24.95" customHeight="1">
      <c r="A173" s="51">
        <v>166</v>
      </c>
      <c r="B173" s="38" t="s">
        <v>262</v>
      </c>
      <c r="C173" s="65" t="s">
        <v>173</v>
      </c>
      <c r="D173" s="49">
        <v>1000</v>
      </c>
      <c r="E173" s="29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15" t="s">
        <v>284</v>
      </c>
    </row>
    <row r="174" spans="1:16" ht="24.95" customHeight="1">
      <c r="A174" s="51">
        <v>167</v>
      </c>
      <c r="B174" s="38" t="s">
        <v>278</v>
      </c>
      <c r="C174" s="65" t="s">
        <v>174</v>
      </c>
      <c r="D174" s="49">
        <v>18</v>
      </c>
      <c r="E174" s="29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15" t="s">
        <v>284</v>
      </c>
    </row>
    <row r="175" spans="1:16" ht="24.95" customHeight="1">
      <c r="A175" s="51">
        <v>168</v>
      </c>
      <c r="B175" s="38" t="s">
        <v>262</v>
      </c>
      <c r="C175" s="65" t="s">
        <v>175</v>
      </c>
      <c r="D175" s="49">
        <v>25</v>
      </c>
      <c r="E175" s="29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15" t="s">
        <v>284</v>
      </c>
    </row>
    <row r="176" spans="1:16" ht="24.95" customHeight="1">
      <c r="A176" s="51">
        <v>169</v>
      </c>
      <c r="B176" s="38" t="s">
        <v>275</v>
      </c>
      <c r="C176" s="65" t="s">
        <v>176</v>
      </c>
      <c r="D176" s="49">
        <v>4500</v>
      </c>
      <c r="E176" s="29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15" t="s">
        <v>284</v>
      </c>
    </row>
    <row r="177" spans="1:16" ht="24.95" customHeight="1">
      <c r="A177" s="51">
        <v>170</v>
      </c>
      <c r="B177" s="38" t="s">
        <v>275</v>
      </c>
      <c r="C177" s="65" t="s">
        <v>177</v>
      </c>
      <c r="D177" s="49">
        <v>1800</v>
      </c>
      <c r="E177" s="29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15" t="s">
        <v>284</v>
      </c>
    </row>
    <row r="178" spans="1:16" ht="24.95" customHeight="1">
      <c r="A178" s="51">
        <v>171</v>
      </c>
      <c r="B178" s="38" t="s">
        <v>279</v>
      </c>
      <c r="C178" s="65" t="s">
        <v>178</v>
      </c>
      <c r="D178" s="49">
        <v>1000</v>
      </c>
      <c r="E178" s="29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15" t="s">
        <v>284</v>
      </c>
    </row>
    <row r="179" spans="1:16" ht="24.95" customHeight="1">
      <c r="A179" s="51">
        <v>172</v>
      </c>
      <c r="B179" s="38" t="s">
        <v>278</v>
      </c>
      <c r="C179" s="65" t="s">
        <v>179</v>
      </c>
      <c r="D179" s="49">
        <v>120</v>
      </c>
      <c r="E179" s="29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15" t="s">
        <v>284</v>
      </c>
    </row>
    <row r="180" spans="1:16" ht="24.95" customHeight="1">
      <c r="A180" s="51">
        <v>173</v>
      </c>
      <c r="B180" s="38" t="s">
        <v>251</v>
      </c>
      <c r="C180" s="65" t="s">
        <v>180</v>
      </c>
      <c r="D180" s="49">
        <v>20</v>
      </c>
      <c r="E180" s="29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47" t="s">
        <v>282</v>
      </c>
    </row>
    <row r="181" spans="1:16" ht="24.95" customHeight="1">
      <c r="A181" s="51">
        <v>174</v>
      </c>
      <c r="B181" s="38" t="s">
        <v>280</v>
      </c>
      <c r="C181" s="65" t="s">
        <v>164</v>
      </c>
      <c r="D181" s="49">
        <f>350</f>
        <v>350</v>
      </c>
      <c r="E181" s="29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15" t="s">
        <v>284</v>
      </c>
    </row>
    <row r="182" spans="1:16" ht="24.95" customHeight="1">
      <c r="A182" s="51">
        <v>175</v>
      </c>
      <c r="B182" s="38" t="s">
        <v>275</v>
      </c>
      <c r="C182" s="65" t="s">
        <v>181</v>
      </c>
      <c r="D182" s="49">
        <v>3500</v>
      </c>
      <c r="E182" s="29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15" t="s">
        <v>284</v>
      </c>
    </row>
    <row r="183" spans="1:16" ht="24.95" customHeight="1">
      <c r="A183" s="51">
        <v>176</v>
      </c>
      <c r="B183" s="38" t="s">
        <v>274</v>
      </c>
      <c r="C183" s="65" t="s">
        <v>182</v>
      </c>
      <c r="D183" s="49">
        <v>150.9</v>
      </c>
      <c r="E183" s="29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15" t="s">
        <v>284</v>
      </c>
    </row>
    <row r="184" spans="1:16" ht="24.95" customHeight="1">
      <c r="A184" s="51">
        <v>177</v>
      </c>
      <c r="B184" s="38" t="s">
        <v>257</v>
      </c>
      <c r="C184" s="65" t="s">
        <v>183</v>
      </c>
      <c r="D184" s="49">
        <v>12</v>
      </c>
      <c r="E184" s="29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15" t="s">
        <v>284</v>
      </c>
    </row>
    <row r="185" spans="1:16" ht="24.95" customHeight="1">
      <c r="A185" s="51">
        <v>178</v>
      </c>
      <c r="B185" s="38" t="s">
        <v>281</v>
      </c>
      <c r="C185" s="65" t="s">
        <v>184</v>
      </c>
      <c r="D185" s="49">
        <v>3</v>
      </c>
      <c r="E185" s="29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15" t="s">
        <v>284</v>
      </c>
    </row>
    <row r="186" spans="1:16" ht="24.95" customHeight="1">
      <c r="A186" s="51">
        <v>179</v>
      </c>
      <c r="B186" s="38" t="s">
        <v>251</v>
      </c>
      <c r="C186" s="65" t="s">
        <v>185</v>
      </c>
      <c r="D186" s="49">
        <v>30</v>
      </c>
      <c r="E186" s="29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47" t="s">
        <v>282</v>
      </c>
    </row>
    <row r="187" spans="1:16" ht="24.95" customHeight="1">
      <c r="A187" s="51">
        <v>180</v>
      </c>
      <c r="B187" s="38" t="s">
        <v>281</v>
      </c>
      <c r="C187" s="65" t="s">
        <v>186</v>
      </c>
      <c r="D187" s="49">
        <v>21</v>
      </c>
      <c r="E187" s="29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15" t="s">
        <v>284</v>
      </c>
    </row>
    <row r="188" spans="1:16" ht="24.95" customHeight="1">
      <c r="A188" s="51">
        <v>181</v>
      </c>
      <c r="B188" s="38" t="s">
        <v>275</v>
      </c>
      <c r="C188" s="65" t="s">
        <v>187</v>
      </c>
      <c r="D188" s="49">
        <v>2500</v>
      </c>
      <c r="E188" s="29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15" t="s">
        <v>284</v>
      </c>
    </row>
    <row r="189" spans="1:16" ht="24.95" customHeight="1">
      <c r="A189" s="51">
        <v>182</v>
      </c>
      <c r="B189" s="38" t="s">
        <v>251</v>
      </c>
      <c r="C189" s="65" t="s">
        <v>188</v>
      </c>
      <c r="D189" s="49">
        <v>30</v>
      </c>
      <c r="E189" s="29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47" t="s">
        <v>282</v>
      </c>
    </row>
    <row r="190" spans="1:16" ht="24.95" customHeight="1">
      <c r="A190" s="51">
        <v>183</v>
      </c>
      <c r="B190" s="38" t="s">
        <v>251</v>
      </c>
      <c r="C190" s="65" t="s">
        <v>189</v>
      </c>
      <c r="D190" s="49">
        <v>150</v>
      </c>
      <c r="E190" s="29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47" t="s">
        <v>282</v>
      </c>
    </row>
    <row r="191" spans="1:16" ht="24.95" customHeight="1">
      <c r="A191" s="51">
        <v>184</v>
      </c>
      <c r="B191" s="38" t="s">
        <v>275</v>
      </c>
      <c r="C191" s="65" t="s">
        <v>190</v>
      </c>
      <c r="D191" s="49">
        <v>3000</v>
      </c>
      <c r="E191" s="29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15" t="s">
        <v>284</v>
      </c>
    </row>
    <row r="192" spans="1:16" ht="24.95" customHeight="1">
      <c r="A192" s="51">
        <v>185</v>
      </c>
      <c r="B192" s="38" t="s">
        <v>275</v>
      </c>
      <c r="C192" s="65" t="s">
        <v>191</v>
      </c>
      <c r="D192" s="49">
        <v>2500</v>
      </c>
      <c r="E192" s="29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15" t="s">
        <v>284</v>
      </c>
    </row>
    <row r="193" spans="1:16" ht="24.95" customHeight="1">
      <c r="A193" s="51">
        <v>186</v>
      </c>
      <c r="B193" s="38" t="s">
        <v>275</v>
      </c>
      <c r="C193" s="65" t="s">
        <v>192</v>
      </c>
      <c r="D193" s="49">
        <v>2000</v>
      </c>
      <c r="E193" s="29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47" t="s">
        <v>282</v>
      </c>
    </row>
    <row r="194" spans="1:16" ht="24.95" customHeight="1">
      <c r="A194" s="51">
        <v>187</v>
      </c>
      <c r="B194" s="38" t="s">
        <v>267</v>
      </c>
      <c r="C194" s="65" t="s">
        <v>193</v>
      </c>
      <c r="D194" s="49">
        <v>20</v>
      </c>
      <c r="E194" s="29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15" t="s">
        <v>284</v>
      </c>
    </row>
    <row r="195" spans="1:16" ht="24.95" customHeight="1">
      <c r="A195" s="51">
        <v>188</v>
      </c>
      <c r="B195" s="38" t="s">
        <v>275</v>
      </c>
      <c r="C195" s="65" t="s">
        <v>194</v>
      </c>
      <c r="D195" s="49">
        <v>500</v>
      </c>
      <c r="E195" s="29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15" t="s">
        <v>284</v>
      </c>
    </row>
    <row r="196" spans="1:16" ht="24.95" customHeight="1">
      <c r="A196" s="51">
        <v>189</v>
      </c>
      <c r="B196" s="38" t="s">
        <v>278</v>
      </c>
      <c r="C196" s="65" t="s">
        <v>195</v>
      </c>
      <c r="D196" s="49">
        <v>7</v>
      </c>
      <c r="E196" s="29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15" t="s">
        <v>284</v>
      </c>
    </row>
    <row r="197" spans="1:16" ht="24.95" customHeight="1">
      <c r="A197" s="51">
        <v>190</v>
      </c>
      <c r="B197" s="38" t="s">
        <v>275</v>
      </c>
      <c r="C197" s="65" t="s">
        <v>196</v>
      </c>
      <c r="D197" s="49">
        <v>3500</v>
      </c>
      <c r="E197" s="29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47" t="s">
        <v>282</v>
      </c>
    </row>
    <row r="198" spans="1:16" ht="24.95" customHeight="1" thickBot="1">
      <c r="A198" s="28">
        <v>191</v>
      </c>
      <c r="B198" s="48" t="s">
        <v>273</v>
      </c>
      <c r="C198" s="66" t="s">
        <v>197</v>
      </c>
      <c r="D198" s="50">
        <v>1600</v>
      </c>
      <c r="E198" s="53"/>
      <c r="F198" s="52"/>
      <c r="G198" s="52"/>
      <c r="H198" s="52"/>
      <c r="I198" s="52"/>
      <c r="J198" s="52"/>
      <c r="K198" s="52"/>
      <c r="L198" s="52"/>
      <c r="M198" s="52"/>
      <c r="N198" s="52"/>
      <c r="O198" s="52"/>
      <c r="P198" s="55" t="s">
        <v>284</v>
      </c>
    </row>
    <row r="199" spans="1:16">
      <c r="A199" s="56"/>
      <c r="B199" s="56"/>
      <c r="C199" s="67"/>
    </row>
  </sheetData>
  <sortState ref="C8:R23">
    <sortCondition descending="1" ref="E8:E23"/>
  </sortState>
  <mergeCells count="3">
    <mergeCell ref="E7:P7"/>
    <mergeCell ref="A2:P2"/>
    <mergeCell ref="E6:O6"/>
  </mergeCells>
  <phoneticPr fontId="2" type="noConversion"/>
  <printOptions horizontalCentered="1"/>
  <pageMargins left="0.39370078740157483" right="0.39370078740157483" top="0.51181102362204722" bottom="0.51181102362204722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2019년도</vt:lpstr>
      <vt:lpstr>'2019년도'!Print_Titles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taesul</dc:creator>
  <cp:lastModifiedBy>TG</cp:lastModifiedBy>
  <cp:lastPrinted>2016-02-23T05:25:29Z</cp:lastPrinted>
  <dcterms:created xsi:type="dcterms:W3CDTF">2013-08-29T09:58:36Z</dcterms:created>
  <dcterms:modified xsi:type="dcterms:W3CDTF">2019-02-19T02:54:27Z</dcterms:modified>
</cp:coreProperties>
</file>