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645" windowWidth="23250" windowHeight="11955" tabRatio="729"/>
  </bookViews>
  <sheets>
    <sheet name="성가평가 전체 목록" sheetId="9" r:id="rId1"/>
  </sheets>
  <definedNames>
    <definedName name="_xlnm._FilterDatabase" localSheetId="0" hidden="1">'성가평가 전체 목록'!$B$5:$L$702</definedName>
    <definedName name="_xlnm.Print_Titles" localSheetId="0">'성가평가 전체 목록'!$3:$5</definedName>
  </definedNames>
  <calcPr calcId="145621"/>
</workbook>
</file>

<file path=xl/calcChain.xml><?xml version="1.0" encoding="utf-8"?>
<calcChain xmlns="http://schemas.openxmlformats.org/spreadsheetml/2006/main">
  <c r="F7" i="9" l="1"/>
  <c r="G702" i="9" l="1"/>
  <c r="G701" i="9"/>
  <c r="G700" i="9"/>
  <c r="G699" i="9"/>
  <c r="G698" i="9"/>
  <c r="G697" i="9"/>
  <c r="G696" i="9"/>
  <c r="G695" i="9"/>
  <c r="G694" i="9"/>
  <c r="G693" i="9"/>
  <c r="G692" i="9"/>
  <c r="G691" i="9"/>
  <c r="G690" i="9"/>
  <c r="G689" i="9"/>
  <c r="G688" i="9"/>
  <c r="G687" i="9"/>
  <c r="G686" i="9"/>
  <c r="G685" i="9"/>
  <c r="G684" i="9"/>
  <c r="G683" i="9"/>
  <c r="G682" i="9"/>
  <c r="G681" i="9"/>
  <c r="G680" i="9"/>
  <c r="G679" i="9"/>
  <c r="G678" i="9"/>
  <c r="G677" i="9"/>
  <c r="G676" i="9"/>
  <c r="G675" i="9"/>
  <c r="G674" i="9"/>
  <c r="G673" i="9"/>
  <c r="G672" i="9"/>
  <c r="G671" i="9"/>
  <c r="G670" i="9"/>
  <c r="G669" i="9"/>
  <c r="G668" i="9"/>
  <c r="G667" i="9"/>
  <c r="G666" i="9"/>
  <c r="G665" i="9"/>
  <c r="G664" i="9"/>
  <c r="G663" i="9"/>
  <c r="G662" i="9"/>
  <c r="G661" i="9"/>
  <c r="G660" i="9"/>
  <c r="G659" i="9"/>
  <c r="G658" i="9"/>
  <c r="G657" i="9"/>
  <c r="G656" i="9"/>
  <c r="G655" i="9"/>
  <c r="G654" i="9"/>
  <c r="G653" i="9"/>
  <c r="G652" i="9"/>
  <c r="G651" i="9"/>
  <c r="G650" i="9"/>
  <c r="G649" i="9"/>
  <c r="G648" i="9"/>
  <c r="G647" i="9"/>
  <c r="G646" i="9"/>
  <c r="G645" i="9"/>
  <c r="G644" i="9"/>
  <c r="G643" i="9"/>
  <c r="G642" i="9"/>
  <c r="G641" i="9"/>
  <c r="G640" i="9"/>
  <c r="G639" i="9"/>
  <c r="G638" i="9"/>
  <c r="G637" i="9"/>
  <c r="G636" i="9"/>
  <c r="G635" i="9"/>
  <c r="H634" i="9"/>
  <c r="I633" i="9"/>
  <c r="F633" i="9"/>
  <c r="D633" i="9"/>
  <c r="G632" i="9"/>
  <c r="G631" i="9"/>
  <c r="G630" i="9"/>
  <c r="G629" i="9"/>
  <c r="G628" i="9"/>
  <c r="G627" i="9"/>
  <c r="G626" i="9"/>
  <c r="G625" i="9"/>
  <c r="G624" i="9"/>
  <c r="G623" i="9"/>
  <c r="G622" i="9"/>
  <c r="G621" i="9"/>
  <c r="G620" i="9"/>
  <c r="G619" i="9"/>
  <c r="G618" i="9"/>
  <c r="G617" i="9"/>
  <c r="G616" i="9"/>
  <c r="G615" i="9"/>
  <c r="G614" i="9"/>
  <c r="G613" i="9"/>
  <c r="G612" i="9"/>
  <c r="G611" i="9"/>
  <c r="G610" i="9"/>
  <c r="G609" i="9"/>
  <c r="G608" i="9"/>
  <c r="G607" i="9"/>
  <c r="G605" i="9" s="1"/>
  <c r="G606" i="9"/>
  <c r="I605" i="9"/>
  <c r="H605" i="9"/>
  <c r="F605" i="9"/>
  <c r="D605" i="9"/>
  <c r="I601" i="9"/>
  <c r="H601" i="9"/>
  <c r="G601" i="9"/>
  <c r="F601" i="9"/>
  <c r="D601" i="9"/>
  <c r="G598" i="9"/>
  <c r="G597" i="9"/>
  <c r="G596" i="9"/>
  <c r="G595" i="9"/>
  <c r="G594" i="9"/>
  <c r="G593" i="9"/>
  <c r="G592" i="9"/>
  <c r="G591" i="9"/>
  <c r="G590" i="9"/>
  <c r="G589" i="9"/>
  <c r="G588" i="9"/>
  <c r="G587" i="9"/>
  <c r="G586" i="9"/>
  <c r="G585" i="9"/>
  <c r="G584" i="9"/>
  <c r="G583" i="9"/>
  <c r="G582" i="9"/>
  <c r="G581" i="9"/>
  <c r="G580" i="9"/>
  <c r="G579" i="9"/>
  <c r="G578" i="9"/>
  <c r="I577" i="9"/>
  <c r="H577" i="9"/>
  <c r="F577" i="9"/>
  <c r="D577" i="9"/>
  <c r="G576" i="9"/>
  <c r="G575" i="9"/>
  <c r="G574" i="9"/>
  <c r="G573" i="9"/>
  <c r="G572" i="9"/>
  <c r="G571" i="9"/>
  <c r="G570" i="9"/>
  <c r="G569" i="9"/>
  <c r="G568" i="9"/>
  <c r="G567" i="9"/>
  <c r="G566" i="9"/>
  <c r="G565" i="9"/>
  <c r="G564" i="9"/>
  <c r="G563" i="9"/>
  <c r="G562" i="9"/>
  <c r="G561" i="9"/>
  <c r="G560" i="9"/>
  <c r="G559" i="9"/>
  <c r="G558" i="9"/>
  <c r="G557" i="9"/>
  <c r="G556" i="9"/>
  <c r="G555" i="9"/>
  <c r="G554" i="9"/>
  <c r="G553" i="9"/>
  <c r="G552" i="9"/>
  <c r="G551" i="9"/>
  <c r="G550" i="9"/>
  <c r="G549" i="9"/>
  <c r="G548" i="9"/>
  <c r="G547" i="9"/>
  <c r="G546" i="9"/>
  <c r="G545" i="9"/>
  <c r="G544" i="9"/>
  <c r="G543" i="9"/>
  <c r="G542" i="9"/>
  <c r="G541" i="9"/>
  <c r="G540" i="9"/>
  <c r="G539" i="9"/>
  <c r="G538" i="9"/>
  <c r="G537" i="9"/>
  <c r="G536" i="9"/>
  <c r="G535" i="9"/>
  <c r="G534" i="9"/>
  <c r="G533" i="9"/>
  <c r="G532" i="9"/>
  <c r="G531" i="9"/>
  <c r="G530" i="9"/>
  <c r="G529" i="9"/>
  <c r="G528" i="9"/>
  <c r="G527" i="9"/>
  <c r="G526" i="9"/>
  <c r="G525" i="9"/>
  <c r="G524" i="9"/>
  <c r="G523" i="9"/>
  <c r="G522" i="9"/>
  <c r="G521" i="9"/>
  <c r="G520" i="9"/>
  <c r="G519" i="9"/>
  <c r="G518" i="9"/>
  <c r="G517" i="9"/>
  <c r="G516" i="9"/>
  <c r="G515" i="9"/>
  <c r="G514" i="9"/>
  <c r="G513" i="9"/>
  <c r="G512" i="9"/>
  <c r="G511" i="9"/>
  <c r="G510" i="9"/>
  <c r="G509" i="9"/>
  <c r="G508" i="9"/>
  <c r="G507" i="9"/>
  <c r="G506" i="9"/>
  <c r="G505" i="9"/>
  <c r="G504" i="9"/>
  <c r="G503" i="9"/>
  <c r="G502" i="9"/>
  <c r="G501" i="9"/>
  <c r="G500" i="9"/>
  <c r="G499" i="9"/>
  <c r="G498" i="9"/>
  <c r="G497" i="9"/>
  <c r="G496" i="9"/>
  <c r="G495" i="9"/>
  <c r="G494" i="9"/>
  <c r="G493" i="9"/>
  <c r="G492" i="9"/>
  <c r="G491" i="9"/>
  <c r="G490" i="9"/>
  <c r="G489" i="9"/>
  <c r="G488" i="9"/>
  <c r="G487" i="9"/>
  <c r="G486" i="9"/>
  <c r="G485" i="9"/>
  <c r="G484" i="9"/>
  <c r="G483" i="9"/>
  <c r="G482" i="9"/>
  <c r="G481" i="9"/>
  <c r="G480" i="9"/>
  <c r="G479" i="9"/>
  <c r="G478" i="9"/>
  <c r="G477" i="9"/>
  <c r="G476" i="9"/>
  <c r="G475" i="9"/>
  <c r="G474" i="9"/>
  <c r="G473" i="9"/>
  <c r="G472" i="9"/>
  <c r="G471" i="9"/>
  <c r="G470" i="9"/>
  <c r="G469" i="9"/>
  <c r="G468" i="9"/>
  <c r="G467" i="9"/>
  <c r="G466" i="9"/>
  <c r="G465" i="9"/>
  <c r="G464" i="9"/>
  <c r="G463" i="9"/>
  <c r="G462" i="9"/>
  <c r="G461" i="9"/>
  <c r="G460" i="9"/>
  <c r="G459" i="9"/>
  <c r="G458" i="9"/>
  <c r="G457" i="9"/>
  <c r="G456" i="9"/>
  <c r="G455" i="9"/>
  <c r="G454" i="9"/>
  <c r="G453" i="9"/>
  <c r="G452" i="9"/>
  <c r="G451" i="9"/>
  <c r="G450" i="9"/>
  <c r="G449" i="9"/>
  <c r="G448" i="9"/>
  <c r="I447" i="9"/>
  <c r="H447" i="9"/>
  <c r="F447" i="9"/>
  <c r="D447" i="9"/>
  <c r="G446" i="9"/>
  <c r="G445" i="9"/>
  <c r="G444" i="9"/>
  <c r="G443" i="9"/>
  <c r="G442" i="9"/>
  <c r="G441" i="9"/>
  <c r="G440" i="9"/>
  <c r="G439" i="9"/>
  <c r="G438" i="9"/>
  <c r="G437" i="9"/>
  <c r="G436" i="9"/>
  <c r="G435" i="9"/>
  <c r="G434" i="9"/>
  <c r="G433" i="9"/>
  <c r="G432" i="9"/>
  <c r="G431" i="9"/>
  <c r="G430" i="9"/>
  <c r="G429" i="9"/>
  <c r="G428" i="9"/>
  <c r="G427" i="9"/>
  <c r="G426" i="9"/>
  <c r="G425" i="9"/>
  <c r="G424" i="9"/>
  <c r="G423" i="9"/>
  <c r="G422" i="9"/>
  <c r="G421" i="9"/>
  <c r="G420" i="9"/>
  <c r="G419" i="9"/>
  <c r="G418" i="9"/>
  <c r="G417" i="9"/>
  <c r="G416" i="9"/>
  <c r="G415" i="9"/>
  <c r="G414" i="9"/>
  <c r="G413" i="9"/>
  <c r="G412" i="9"/>
  <c r="G411" i="9"/>
  <c r="G410" i="9"/>
  <c r="G409" i="9"/>
  <c r="G408" i="9"/>
  <c r="G407" i="9"/>
  <c r="G406" i="9"/>
  <c r="G405" i="9"/>
  <c r="G404" i="9"/>
  <c r="G403" i="9"/>
  <c r="G402" i="9"/>
  <c r="G401" i="9"/>
  <c r="G400" i="9"/>
  <c r="G399" i="9"/>
  <c r="G398" i="9"/>
  <c r="G397" i="9"/>
  <c r="G396" i="9"/>
  <c r="G395" i="9"/>
  <c r="G394" i="9"/>
  <c r="G393" i="9"/>
  <c r="G392" i="9"/>
  <c r="G391" i="9"/>
  <c r="G390" i="9"/>
  <c r="G389" i="9"/>
  <c r="G388" i="9"/>
  <c r="G387" i="9"/>
  <c r="G386" i="9"/>
  <c r="G385" i="9"/>
  <c r="G384" i="9"/>
  <c r="G383" i="9"/>
  <c r="G382" i="9"/>
  <c r="G381" i="9"/>
  <c r="G380" i="9"/>
  <c r="G379" i="9"/>
  <c r="G378" i="9"/>
  <c r="G377" i="9"/>
  <c r="G376" i="9"/>
  <c r="G375" i="9"/>
  <c r="G374" i="9"/>
  <c r="G373" i="9"/>
  <c r="G372" i="9"/>
  <c r="G371" i="9"/>
  <c r="G370" i="9"/>
  <c r="G369" i="9"/>
  <c r="G368" i="9"/>
  <c r="G367" i="9"/>
  <c r="G366" i="9"/>
  <c r="G365" i="9"/>
  <c r="G364" i="9"/>
  <c r="G363" i="9"/>
  <c r="G362" i="9"/>
  <c r="G361" i="9"/>
  <c r="G360" i="9"/>
  <c r="G359" i="9"/>
  <c r="G358" i="9"/>
  <c r="G357" i="9"/>
  <c r="G356" i="9"/>
  <c r="G355" i="9"/>
  <c r="G354" i="9"/>
  <c r="G353" i="9"/>
  <c r="G352" i="9"/>
  <c r="G351" i="9"/>
  <c r="G350" i="9"/>
  <c r="G349" i="9"/>
  <c r="G348" i="9"/>
  <c r="G347" i="9"/>
  <c r="G346" i="9"/>
  <c r="G345" i="9"/>
  <c r="G344" i="9"/>
  <c r="G343" i="9"/>
  <c r="G342" i="9"/>
  <c r="G341" i="9"/>
  <c r="G340" i="9"/>
  <c r="G339" i="9"/>
  <c r="G338" i="9"/>
  <c r="G337" i="9"/>
  <c r="G336" i="9"/>
  <c r="G335" i="9"/>
  <c r="G334" i="9"/>
  <c r="G333" i="9"/>
  <c r="G332" i="9"/>
  <c r="G331" i="9"/>
  <c r="G330" i="9"/>
  <c r="G329" i="9"/>
  <c r="G328" i="9"/>
  <c r="G327" i="9"/>
  <c r="G326" i="9"/>
  <c r="G325" i="9"/>
  <c r="G324" i="9"/>
  <c r="G323" i="9"/>
  <c r="G322" i="9"/>
  <c r="G321" i="9"/>
  <c r="G320" i="9"/>
  <c r="G319" i="9"/>
  <c r="G318" i="9"/>
  <c r="G317" i="9"/>
  <c r="G316" i="9"/>
  <c r="G315" i="9"/>
  <c r="G314" i="9"/>
  <c r="G313" i="9"/>
  <c r="G312" i="9"/>
  <c r="G311" i="9"/>
  <c r="G310" i="9"/>
  <c r="G309" i="9"/>
  <c r="G308" i="9"/>
  <c r="G307" i="9"/>
  <c r="G306" i="9"/>
  <c r="G305" i="9"/>
  <c r="G304" i="9"/>
  <c r="G303" i="9"/>
  <c r="G302" i="9"/>
  <c r="G301" i="9"/>
  <c r="G300" i="9"/>
  <c r="G299" i="9"/>
  <c r="G298" i="9"/>
  <c r="I297" i="9"/>
  <c r="H297" i="9"/>
  <c r="F297" i="9"/>
  <c r="D297" i="9"/>
  <c r="G278" i="9"/>
  <c r="G275" i="9"/>
  <c r="G273" i="9"/>
  <c r="G272" i="9"/>
  <c r="G271" i="9"/>
  <c r="I270" i="9"/>
  <c r="H270" i="9"/>
  <c r="F270" i="9"/>
  <c r="D270" i="9"/>
  <c r="G269" i="9"/>
  <c r="G268" i="9"/>
  <c r="G267" i="9"/>
  <c r="G266" i="9"/>
  <c r="G265" i="9"/>
  <c r="G264" i="9"/>
  <c r="G263" i="9"/>
  <c r="G262" i="9"/>
  <c r="G261" i="9"/>
  <c r="G260" i="9"/>
  <c r="G259" i="9"/>
  <c r="G258" i="9"/>
  <c r="G257" i="9"/>
  <c r="G256" i="9"/>
  <c r="G255" i="9"/>
  <c r="G254" i="9"/>
  <c r="G253" i="9"/>
  <c r="G252" i="9"/>
  <c r="G251" i="9"/>
  <c r="G250" i="9"/>
  <c r="G249" i="9"/>
  <c r="G248" i="9"/>
  <c r="G247" i="9"/>
  <c r="G246" i="9"/>
  <c r="G245" i="9"/>
  <c r="G244" i="9"/>
  <c r="G243" i="9"/>
  <c r="G242" i="9"/>
  <c r="G241" i="9"/>
  <c r="G240" i="9"/>
  <c r="G239" i="9"/>
  <c r="G238" i="9"/>
  <c r="G237" i="9"/>
  <c r="G236" i="9"/>
  <c r="G235" i="9"/>
  <c r="G234" i="9"/>
  <c r="G233" i="9"/>
  <c r="G232" i="9"/>
  <c r="G231" i="9"/>
  <c r="G230" i="9"/>
  <c r="G229" i="9"/>
  <c r="G228" i="9"/>
  <c r="G227" i="9"/>
  <c r="G226" i="9"/>
  <c r="G225" i="9"/>
  <c r="G224" i="9"/>
  <c r="G223" i="9"/>
  <c r="G222" i="9"/>
  <c r="G221" i="9"/>
  <c r="G220" i="9"/>
  <c r="G219" i="9"/>
  <c r="G218" i="9"/>
  <c r="G217" i="9"/>
  <c r="G216" i="9"/>
  <c r="G215" i="9"/>
  <c r="G214" i="9"/>
  <c r="G213" i="9"/>
  <c r="G212" i="9"/>
  <c r="G211" i="9"/>
  <c r="G210" i="9"/>
  <c r="G209" i="9"/>
  <c r="G208" i="9"/>
  <c r="G207" i="9"/>
  <c r="G206" i="9"/>
  <c r="G205" i="9"/>
  <c r="G204" i="9"/>
  <c r="G203" i="9"/>
  <c r="G202" i="9"/>
  <c r="G201" i="9"/>
  <c r="G200" i="9"/>
  <c r="G199" i="9"/>
  <c r="G198" i="9"/>
  <c r="G197" i="9"/>
  <c r="G196" i="9"/>
  <c r="G195" i="9"/>
  <c r="G194" i="9"/>
  <c r="G193" i="9"/>
  <c r="G192" i="9"/>
  <c r="G191" i="9"/>
  <c r="G190" i="9"/>
  <c r="G189" i="9"/>
  <c r="G188" i="9"/>
  <c r="G187" i="9"/>
  <c r="G186" i="9"/>
  <c r="G185" i="9"/>
  <c r="G184" i="9"/>
  <c r="G183" i="9"/>
  <c r="G182" i="9"/>
  <c r="G181" i="9"/>
  <c r="G180" i="9"/>
  <c r="G179" i="9"/>
  <c r="G178" i="9"/>
  <c r="G177" i="9"/>
  <c r="G176" i="9"/>
  <c r="G175" i="9"/>
  <c r="G174" i="9"/>
  <c r="G173" i="9"/>
  <c r="G172" i="9"/>
  <c r="G171" i="9"/>
  <c r="G170" i="9"/>
  <c r="G169" i="9"/>
  <c r="G168" i="9"/>
  <c r="G167" i="9"/>
  <c r="G166" i="9"/>
  <c r="G165" i="9"/>
  <c r="G164" i="9"/>
  <c r="G163" i="9"/>
  <c r="G162" i="9"/>
  <c r="G161" i="9"/>
  <c r="G160" i="9"/>
  <c r="G159" i="9"/>
  <c r="G158" i="9"/>
  <c r="G157" i="9"/>
  <c r="G156" i="9"/>
  <c r="G155" i="9"/>
  <c r="G154" i="9"/>
  <c r="G153" i="9"/>
  <c r="G152" i="9"/>
  <c r="G151" i="9"/>
  <c r="G150" i="9"/>
  <c r="G149" i="9"/>
  <c r="G148" i="9"/>
  <c r="G147" i="9"/>
  <c r="G146" i="9"/>
  <c r="G145" i="9"/>
  <c r="G144" i="9"/>
  <c r="G143" i="9"/>
  <c r="G142" i="9"/>
  <c r="G141" i="9"/>
  <c r="G140" i="9"/>
  <c r="G139" i="9"/>
  <c r="G138" i="9"/>
  <c r="G137" i="9"/>
  <c r="G136" i="9"/>
  <c r="G135" i="9"/>
  <c r="G134" i="9"/>
  <c r="G133" i="9"/>
  <c r="G132" i="9"/>
  <c r="G131" i="9"/>
  <c r="G130" i="9"/>
  <c r="G129" i="9"/>
  <c r="G128" i="9"/>
  <c r="G127" i="9"/>
  <c r="I126" i="9"/>
  <c r="H126" i="9"/>
  <c r="F126" i="9"/>
  <c r="D126" i="9"/>
  <c r="G117" i="9"/>
  <c r="G116" i="9"/>
  <c r="G115" i="9"/>
  <c r="G114" i="9"/>
  <c r="G113" i="9"/>
  <c r="G112" i="9"/>
  <c r="G108" i="9"/>
  <c r="G106" i="9"/>
  <c r="G105" i="9"/>
  <c r="G103" i="9"/>
  <c r="G102" i="9"/>
  <c r="G101" i="9"/>
  <c r="G100" i="9"/>
  <c r="G99" i="9"/>
  <c r="G97" i="9"/>
  <c r="G96" i="9"/>
  <c r="G95" i="9"/>
  <c r="G94" i="9"/>
  <c r="G93" i="9"/>
  <c r="G92" i="9"/>
  <c r="G91" i="9"/>
  <c r="G90" i="9"/>
  <c r="I87" i="9"/>
  <c r="H87" i="9"/>
  <c r="F87" i="9"/>
  <c r="D87" i="9"/>
  <c r="G86" i="9"/>
  <c r="G85" i="9"/>
  <c r="G84" i="9"/>
  <c r="G83" i="9"/>
  <c r="G82" i="9"/>
  <c r="G81" i="9"/>
  <c r="G80" i="9"/>
  <c r="G79" i="9"/>
  <c r="G78" i="9"/>
  <c r="G77" i="9"/>
  <c r="G76" i="9"/>
  <c r="G75" i="9"/>
  <c r="G74" i="9"/>
  <c r="G73" i="9"/>
  <c r="I72" i="9"/>
  <c r="H72" i="9"/>
  <c r="F72" i="9"/>
  <c r="F6" i="9" s="1"/>
  <c r="D72" i="9"/>
  <c r="G71" i="9"/>
  <c r="G70" i="9"/>
  <c r="G69" i="9"/>
  <c r="G68" i="9"/>
  <c r="G67" i="9"/>
  <c r="G66" i="9"/>
  <c r="G65" i="9"/>
  <c r="G64" i="9"/>
  <c r="G63" i="9"/>
  <c r="G62" i="9"/>
  <c r="G61" i="9"/>
  <c r="G60" i="9"/>
  <c r="G59" i="9"/>
  <c r="G58" i="9"/>
  <c r="G57" i="9"/>
  <c r="G56" i="9"/>
  <c r="G55" i="9"/>
  <c r="I54" i="9"/>
  <c r="H54" i="9"/>
  <c r="F54" i="9"/>
  <c r="D54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I7" i="9"/>
  <c r="H7" i="9"/>
  <c r="D7" i="9"/>
  <c r="G297" i="9" l="1"/>
  <c r="G270" i="9"/>
  <c r="G447" i="9"/>
  <c r="G72" i="9"/>
  <c r="G54" i="9"/>
  <c r="G87" i="9"/>
  <c r="G126" i="9"/>
  <c r="G577" i="9"/>
  <c r="H633" i="9"/>
  <c r="G634" i="9"/>
  <c r="G633" i="9" s="1"/>
  <c r="G7" i="9"/>
</calcChain>
</file>

<file path=xl/comments1.xml><?xml version="1.0" encoding="utf-8"?>
<comments xmlns="http://schemas.openxmlformats.org/spreadsheetml/2006/main">
  <authors>
    <author>PC</author>
  </authors>
  <commentList>
    <comment ref="I131" authorId="0">
      <text>
        <r>
          <rPr>
            <b/>
            <sz val="9"/>
            <color indexed="81"/>
            <rFont val="돋움"/>
            <family val="3"/>
            <charset val="129"/>
          </rPr>
          <t>시군비</t>
        </r>
      </text>
    </comment>
  </commentList>
</comments>
</file>

<file path=xl/sharedStrings.xml><?xml version="1.0" encoding="utf-8"?>
<sst xmlns="http://schemas.openxmlformats.org/spreadsheetml/2006/main" count="3455" uniqueCount="1058">
  <si>
    <t>여성정책관</t>
  </si>
  <si>
    <t>민간단체법정운영비보조</t>
  </si>
  <si>
    <t>○도여성단체협의회 활동지원</t>
  </si>
  <si>
    <t>사회복지사업보조</t>
  </si>
  <si>
    <t>○여성단체 지역사회 행복나눔사업</t>
  </si>
  <si>
    <t>○양성평등주간사업</t>
  </si>
  <si>
    <t>자치단체경상보조금</t>
  </si>
  <si>
    <t>○여성폭력 상담소 운영</t>
  </si>
  <si>
    <t>○여성폭력피해자 임시보호소 지원</t>
  </si>
  <si>
    <t>○청주여성인력개발센터 운영</t>
  </si>
  <si>
    <t>○충북여성인턴제 활동비</t>
  </si>
  <si>
    <t>○광역여성취업지원 네트워크 활성화</t>
  </si>
  <si>
    <t>○여성취업지원센터 지원</t>
  </si>
  <si>
    <t>○지역맞춤형 직업교육훈련</t>
  </si>
  <si>
    <t>○충북형 청년여성 희망일터 지원사업</t>
  </si>
  <si>
    <t>민간경상사업보조</t>
  </si>
  <si>
    <t>○가족친화 인증기관 확대 지원</t>
  </si>
  <si>
    <t>○한부모가족 난방비 지원</t>
  </si>
  <si>
    <t>○한부모가족 고등학생 자녀 교육비 지원</t>
  </si>
  <si>
    <t>○한부모가족 복지시설 운영(이양)</t>
  </si>
  <si>
    <t>○모자보호시설 퇴소자 자립정착금(이양)</t>
  </si>
  <si>
    <t>○다문화가족지원센터 종사자 처우개선</t>
  </si>
  <si>
    <t>○다문화가족 한마음 축제 지원</t>
  </si>
  <si>
    <t>○청소년단체 수련활동 프로그램 운영</t>
  </si>
  <si>
    <t>○성교육 자원활동가 양성</t>
  </si>
  <si>
    <t>○청소년상담지원사업</t>
  </si>
  <si>
    <t>자치단체자본보조</t>
  </si>
  <si>
    <t>○명예연구소 희망씨 지원</t>
  </si>
  <si>
    <t>○초·중·특수학교 무상급식 지원</t>
  </si>
  <si>
    <t>민간행사사업보조</t>
  </si>
  <si>
    <t>○시군 평생학습 활성화 지원</t>
  </si>
  <si>
    <t>○50·60 세대를 위한 평생학습지원</t>
  </si>
  <si>
    <t>예산담당관</t>
  </si>
  <si>
    <t>○민간경상지원(POOL)</t>
  </si>
  <si>
    <t>○민간행사지원(POOL)</t>
  </si>
  <si>
    <t>법무통계담당관</t>
  </si>
  <si>
    <t>안전정책과</t>
  </si>
  <si>
    <t>○민방위교육 강사수당(자체)</t>
  </si>
  <si>
    <t>○예비군 육성(향방작전)지원</t>
  </si>
  <si>
    <t>재난관리과</t>
  </si>
  <si>
    <t>○시군 자체훈련 지원</t>
  </si>
  <si>
    <t>치수방재과</t>
  </si>
  <si>
    <t>○재난예경보시스템 구축사업</t>
  </si>
  <si>
    <t>○지방하천유지관리사업</t>
  </si>
  <si>
    <t>총무과</t>
  </si>
  <si>
    <t>○도시군 청원경찰 체육대회 운영비지원</t>
  </si>
  <si>
    <t>○도시군 한마음체육대회 운영비 지원</t>
  </si>
  <si>
    <t>자치행정과</t>
  </si>
  <si>
    <t>○통일역량 강화교육</t>
  </si>
  <si>
    <t>○충청북도 시군 주민자치센터 활성화 지원</t>
  </si>
  <si>
    <t>○지구촌공동체 국제협력사업</t>
  </si>
  <si>
    <t>○범죄피해자 보호지원</t>
  </si>
  <si>
    <t>○비영리민간단체 공익활동 지원사업</t>
  </si>
  <si>
    <t>○NGO리더 양성 및 소양교육</t>
  </si>
  <si>
    <t>○충청북도새마을회운영지원</t>
  </si>
  <si>
    <t>○바르게살기운동충청북도협의회운영지원</t>
  </si>
  <si>
    <t>○한국자유총연맹충청북도지부운영지원</t>
  </si>
  <si>
    <t>○새마을지도자 자녀 장학금</t>
  </si>
  <si>
    <t>○쾌적한 환경 행복한 공동체 만들기</t>
  </si>
  <si>
    <t>○도종합자원봉사센터 운영</t>
  </si>
  <si>
    <t>○자원봉사 교육 및 사기진작 사업</t>
  </si>
  <si>
    <t>○자원봉사 활동지원 및 활성화 사업</t>
  </si>
  <si>
    <t>○시·군 자원봉사센터 봉사활동 지원</t>
  </si>
  <si>
    <t>○북한이탈주민 정착지원사업</t>
  </si>
  <si>
    <t>정보통신과</t>
  </si>
  <si>
    <t>○정보화마을 운영 활성화</t>
  </si>
  <si>
    <t>○생활방범용 CCTV 설치사업</t>
  </si>
  <si>
    <t>남부출장소</t>
  </si>
  <si>
    <t>○생명농업 특화지구 육성</t>
  </si>
  <si>
    <t>복지정책과</t>
  </si>
  <si>
    <t>사회복지시설법정운영비보조</t>
  </si>
  <si>
    <t>○충북사회복지협의회 운영</t>
  </si>
  <si>
    <t>○사회복지공동모금회 지원</t>
  </si>
  <si>
    <t>○광역푸드뱅크 운영</t>
  </si>
  <si>
    <t>○사회복지사 보수교육 지원</t>
  </si>
  <si>
    <t>○사회복지의 날 기념행사</t>
  </si>
  <si>
    <t>○사회복지시설 종사자 대우수당 지원</t>
  </si>
  <si>
    <t>○시군 사회복지시설종사자 대우수당</t>
  </si>
  <si>
    <t>○개인운영복지시설 운영지원</t>
  </si>
  <si>
    <t>○사회복지 생활시설 대체인력 지원</t>
  </si>
  <si>
    <t>○아동자립지원프로그램운영</t>
  </si>
  <si>
    <t>○아동복지시설 운영</t>
  </si>
  <si>
    <t>○입양기관운영</t>
  </si>
  <si>
    <t>○결함가정아동보호</t>
  </si>
  <si>
    <t>○소년소녀가정 및 시설퇴소아동등 자립지원</t>
  </si>
  <si>
    <t>○아동급식지원</t>
  </si>
  <si>
    <t>○소년소녀가정 지원</t>
  </si>
  <si>
    <t>○가정위탁 양육지원</t>
  </si>
  <si>
    <t>○시설아동참고서 지원</t>
  </si>
  <si>
    <t>○지역아동센터 종사자 처우 개선비 지원</t>
  </si>
  <si>
    <t>○요보호아동그룹홈 종사자 처우개선비 지원</t>
  </si>
  <si>
    <t>○지역아동센터 시설개선</t>
  </si>
  <si>
    <t>○아동학대예방 교육 및 홍보지원</t>
  </si>
  <si>
    <t>○독립유공자 의료비 지원</t>
  </si>
  <si>
    <t>○보훈단체 운영비 지원</t>
  </si>
  <si>
    <t>○보훈단체 경상사업비 지원</t>
  </si>
  <si>
    <t>○보훈단체 호국순례지원</t>
  </si>
  <si>
    <t>○참전유공자 위로연 및 전상용사 위문</t>
  </si>
  <si>
    <t>○자활사업 활성화 추진 사업비 지원</t>
  </si>
  <si>
    <t>○광역자활센터 사업비</t>
  </si>
  <si>
    <t>○방과후 보육료 지원</t>
  </si>
  <si>
    <t>○보육교직원연수</t>
  </si>
  <si>
    <t>○보육교직원 처우개선비 지원</t>
  </si>
  <si>
    <t>○평가인증시설 환경개선비 지원</t>
  </si>
  <si>
    <t>○어린이집 평가인증 조력사업</t>
  </si>
  <si>
    <t>○공공형어린이집 환경개선비 지원</t>
  </si>
  <si>
    <t>○장애아전문어린이집 운전원 인건비 지원</t>
  </si>
  <si>
    <t>○어린이집 및 가정 도서장난감 대여사업</t>
  </si>
  <si>
    <t>○어린이집 재무회계 교육 및 컨설팅</t>
  </si>
  <si>
    <t>○어린이집 안전공제회 공제료지원</t>
  </si>
  <si>
    <t>○보육교직원 장기근속수당 지원</t>
  </si>
  <si>
    <t>노인장애인과</t>
  </si>
  <si>
    <t>○경로당운영비 지원(이양)</t>
  </si>
  <si>
    <t>○경로당 순회 프로그램 관리인력 지원</t>
  </si>
  <si>
    <t>○경로식당무료급식사업(이양)</t>
  </si>
  <si>
    <t>○대한노인회 충북연합회 운영지원</t>
  </si>
  <si>
    <t>○치매상담센터 운영(이양)</t>
  </si>
  <si>
    <t>○치매환자 돌봄재활 지원</t>
  </si>
  <si>
    <t>○치매ㆍ중풍 인식개선지원</t>
  </si>
  <si>
    <t>○인지재활 프로그램 운영</t>
  </si>
  <si>
    <t>○효문화전승발전사업</t>
  </si>
  <si>
    <t>○대한노인회 시군지회 사무국 운영지원</t>
  </si>
  <si>
    <t>○노인요양기관 재가급여 지원(이양)</t>
  </si>
  <si>
    <t>○재가노인복지시설 운영 지원(이양)</t>
  </si>
  <si>
    <t>○장애인 특별운송사업</t>
  </si>
  <si>
    <t>○지적장애인 자립지원센터 운영</t>
  </si>
  <si>
    <t>○장애인 재활지원센터 운영</t>
  </si>
  <si>
    <t>○편의시설 설치 시민촉진단 운영</t>
  </si>
  <si>
    <t>○재가장애인 상담 및 지도사업</t>
  </si>
  <si>
    <t>○수화교실운영</t>
  </si>
  <si>
    <t>○여성장애인 사회교육센터 운영</t>
  </si>
  <si>
    <t>○중증장애인 무료급식사업</t>
  </si>
  <si>
    <t>○신장장애인 재활상담실 운영</t>
  </si>
  <si>
    <t>○장애인 이동복지서비스사업 지원</t>
  </si>
  <si>
    <t>○장애인 한부모가정 지원</t>
  </si>
  <si>
    <t>○시각장애인가정 가스자동화 차단기 지원</t>
  </si>
  <si>
    <t>○중증장애인 자립홈 지원</t>
  </si>
  <si>
    <t>○여성장애인 평생교육 확대</t>
  </si>
  <si>
    <t>○중증신장장애인 위기대응 차량이송사업</t>
  </si>
  <si>
    <t>○장애인 공동생활가정 운영(이양)</t>
  </si>
  <si>
    <t>○장애인 단기거주시설 운영(이양)</t>
  </si>
  <si>
    <t>○개인운영 장애인거주시설 지원</t>
  </si>
  <si>
    <t>○장애인거주시설 퇴소자 자립정착금 지원</t>
  </si>
  <si>
    <t>○장애인거주시설 청소년 문화체험비 등 지원</t>
  </si>
  <si>
    <t>○장애인일감만들어주기 지원센터 운영</t>
  </si>
  <si>
    <t>○장애인 건강증진 활동사업</t>
  </si>
  <si>
    <t>○주간보호시설 운영(이양)</t>
  </si>
  <si>
    <t>○장애인재활의원 운영(이양)</t>
  </si>
  <si>
    <t>○수화통역센터 운영(이양)</t>
  </si>
  <si>
    <t>○장애인 재가복지봉사센터 운영(이양)</t>
  </si>
  <si>
    <t>○점자도서관 운영</t>
  </si>
  <si>
    <t>○충청북도 장애인생활이동지원센터 운영</t>
  </si>
  <si>
    <t>○충청북도 수화통역센터 운영</t>
  </si>
  <si>
    <t>보건정책과</t>
  </si>
  <si>
    <t>○경동맥 초음파 검사비 지원</t>
  </si>
  <si>
    <t>○지역사회 건강조사 통계책자 발간</t>
  </si>
  <si>
    <t>○보건진료 전담공무원 보수교육</t>
  </si>
  <si>
    <t>○보건진료소 보조인력 지원</t>
  </si>
  <si>
    <t>○저소득층 간병서비스 지원사업</t>
  </si>
  <si>
    <t>○헌혈홍보사업</t>
  </si>
  <si>
    <t>○에이즈예방 및 순회교육</t>
  </si>
  <si>
    <t>○한센이동진료</t>
  </si>
  <si>
    <t>○한센환자 선도사업</t>
  </si>
  <si>
    <t>○결핵관리사업 지원</t>
  </si>
  <si>
    <t>식의약안전과</t>
  </si>
  <si>
    <t>경제정책과</t>
  </si>
  <si>
    <t>○전통시장 상인 마케팅교육 지원</t>
  </si>
  <si>
    <t>○청년상인 마케팅교육 지원</t>
  </si>
  <si>
    <t>○국내외 선진시장 벤치마킹 지원</t>
  </si>
  <si>
    <t>○향수의 전통시장 만들기사업</t>
  </si>
  <si>
    <t>○전통시장 우수점포 선정 지원</t>
  </si>
  <si>
    <t>○도시가스 공급시설 설치비 지원</t>
  </si>
  <si>
    <t>투자유치과</t>
  </si>
  <si>
    <t>○도내투자기업 보조금 지원</t>
  </si>
  <si>
    <t>○충청북도농공단지협의회 운영지원</t>
  </si>
  <si>
    <t>일자리기업과</t>
  </si>
  <si>
    <t>○새벽인력시장 이용 구직자 급식지원</t>
  </si>
  <si>
    <t>○근로자 자녀 지원 장학제도 운영</t>
  </si>
  <si>
    <t>○중소기업육성자금 이차보전금(시군보조)</t>
  </si>
  <si>
    <t>○창업보육센터 운영 활성화 지원</t>
  </si>
  <si>
    <t>○중소기업 TV홈쇼핑 지원</t>
  </si>
  <si>
    <t>전략산업과</t>
  </si>
  <si>
    <t>○한국석회석신소재연구재단 운영지원</t>
  </si>
  <si>
    <t>농업정책과</t>
  </si>
  <si>
    <t>○귀농인 농가주택수리비지원</t>
  </si>
  <si>
    <t>○농업경영체 농업경영 정보 제공</t>
  </si>
  <si>
    <t>○여성농어업인센터 운영지원</t>
  </si>
  <si>
    <t>○여성농어업인 행복바우처 사업</t>
  </si>
  <si>
    <t>○안전한 농촌마을 만들기</t>
  </si>
  <si>
    <t>유기농산과</t>
  </si>
  <si>
    <t>○논농업필수 영농자재 지원</t>
  </si>
  <si>
    <t>○원적외선 곡물건조기 공급</t>
  </si>
  <si>
    <t>○농기계 종합보험 지원</t>
  </si>
  <si>
    <t>○친환경 농자재살포기 공급 지원</t>
  </si>
  <si>
    <t>○쌀전업농 신기술 농업전문지 보급</t>
  </si>
  <si>
    <t>○논토양 볏짚환원 선도농가 육성 지원</t>
  </si>
  <si>
    <t>○고품질 쌀 생력재배 친환경 자재 공급</t>
  </si>
  <si>
    <t>○유기농 무농약 재배농가 환경보전비</t>
  </si>
  <si>
    <t>○명품농산물 TV홈쇼핑 마케팅 사업</t>
  </si>
  <si>
    <t>○충청북도 청풍명월 장터 브랜드숍 운영</t>
  </si>
  <si>
    <t>○농산물 청풍명월장터 e-쇼핑몰 물류비 지원</t>
  </si>
  <si>
    <t>○농식품 수출물류비 지원</t>
  </si>
  <si>
    <t>○수출농식품 포장재 제작 지원</t>
  </si>
  <si>
    <t>○유기농식품 맞춤형 수출전략상품 육성지원</t>
  </si>
  <si>
    <t>○지역우수 전통주 활성화 지원</t>
  </si>
  <si>
    <t>○과수 노력절감 생산장비 지원</t>
  </si>
  <si>
    <t>○지역특화작목 육성</t>
  </si>
  <si>
    <t>○맞춤형 원예생산시설 보급</t>
  </si>
  <si>
    <t>○원예작물용 농작업대 지원</t>
  </si>
  <si>
    <t>○송아지생산 안정제</t>
  </si>
  <si>
    <t>○육우 거세시술료 지원</t>
  </si>
  <si>
    <t>○가축재해보험</t>
  </si>
  <si>
    <t>○양봉화분사료 공급</t>
  </si>
  <si>
    <t>○양봉 생산물 처리장비 지원</t>
  </si>
  <si>
    <t>○고능력 돼지 액상정액 공급</t>
  </si>
  <si>
    <t>○축사내부 연무소독시설 설치</t>
  </si>
  <si>
    <t>○액비저장조 가축분뇨 발효제 공급</t>
  </si>
  <si>
    <t>○가축생균제 공급</t>
  </si>
  <si>
    <t>○볏짚 곤포사일리지 네트지원</t>
  </si>
  <si>
    <t>○혼합사료 포장재 지원</t>
  </si>
  <si>
    <t>○조사료 수확장비 지원</t>
  </si>
  <si>
    <t>○조사료 가공시설 보완</t>
  </si>
  <si>
    <t>○축산경영정보지 보급</t>
  </si>
  <si>
    <t>○사료작물 생산지원</t>
  </si>
  <si>
    <t>○친환경축산물 인증농가 육성</t>
  </si>
  <si>
    <t>○친환경축산 시설장비 보급</t>
  </si>
  <si>
    <t>○폐사된 소 처리비용 지원</t>
  </si>
  <si>
    <t>○구제역 예방접종 강화사업</t>
  </si>
  <si>
    <t>○소독약품 등 구입</t>
  </si>
  <si>
    <t>○공수의사 방역활동지원</t>
  </si>
  <si>
    <t>○농장출입구 자동소독기 설치</t>
  </si>
  <si>
    <t>○젖소번식장애 컨설팅 사업</t>
  </si>
  <si>
    <t>○양돈 전염병 예방사업</t>
  </si>
  <si>
    <t>○양계 전염병 예방사업</t>
  </si>
  <si>
    <t>○양봉 전염병 예방사업</t>
  </si>
  <si>
    <t>○동물보호센터 운영</t>
  </si>
  <si>
    <t>○어로어업인 안전사고 예방  기반조성</t>
  </si>
  <si>
    <t>○토종붕어 종묘보급 및 대량생산 방류</t>
  </si>
  <si>
    <t>○토종어류 치어매입 방류 지원</t>
  </si>
  <si>
    <t>○내수면 생태계 교란어종 구제사업</t>
  </si>
  <si>
    <t>○친환경 양어장 육성 사업</t>
  </si>
  <si>
    <t>○어업인 수산기술 및 정보제공</t>
  </si>
  <si>
    <t>○양식어업인 수산약품 및 양식장비 공급</t>
  </si>
  <si>
    <t>○내수면 양식장 수질 개선</t>
  </si>
  <si>
    <t>산림녹지과</t>
  </si>
  <si>
    <t>○임업정보지 구독지원</t>
  </si>
  <si>
    <t>○임산물 토양개량 및 친환경 비료 지원</t>
  </si>
  <si>
    <t>○보호수정비사업</t>
  </si>
  <si>
    <t>○소나무재선충병 예찰조사원</t>
  </si>
  <si>
    <t>○나라꽃무궁화 육성 및 조성지 관리</t>
  </si>
  <si>
    <t>○산사태취약지역 표지판 설치</t>
  </si>
  <si>
    <t>○숲체험교육 지원</t>
  </si>
  <si>
    <t>농산사업소</t>
  </si>
  <si>
    <t>문화예술산업과</t>
  </si>
  <si>
    <t>○충북학 연구사업</t>
  </si>
  <si>
    <t>○도덕성회복교육지원</t>
  </si>
  <si>
    <t>○국어문화원 한국어교실 지원</t>
  </si>
  <si>
    <t>○충청북도 유교대학 운영</t>
  </si>
  <si>
    <t>○보은동학제 활성화</t>
  </si>
  <si>
    <t>○청주예술의전당 운영비 지원</t>
  </si>
  <si>
    <t>○시군특화 공연작품 개발</t>
  </si>
  <si>
    <t>○도지정예술단 운영</t>
  </si>
  <si>
    <t>○충북 미술가 서울전시회 운영비 지원</t>
  </si>
  <si>
    <t>○뮤지컬 교실 '이뤄Dream'</t>
  </si>
  <si>
    <t>○대한민국 향토가요제 지원</t>
  </si>
  <si>
    <t>○속리산 단풍가요제 지원</t>
  </si>
  <si>
    <t>○전국 박달가요제 지원</t>
  </si>
  <si>
    <t>○무심천 벚꽃가요제 지원</t>
  </si>
  <si>
    <t>○제천 월악산 가요제 지원</t>
  </si>
  <si>
    <t>○찾아가는 문화활동 지원사업</t>
  </si>
  <si>
    <t>○찾아가는 국악공연</t>
  </si>
  <si>
    <t>○종교화합 무심 음악제</t>
  </si>
  <si>
    <t>○이웃사랑과 나눔의 성탄 문화예술제</t>
  </si>
  <si>
    <t>○충북도민과 함께하는 CBS 창립 음악회</t>
  </si>
  <si>
    <t>○청주예술오페라단 오페라 지원</t>
  </si>
  <si>
    <t>○라포르짜오페라단 오페라 지원</t>
  </si>
  <si>
    <t>○충북문화예술아카데미</t>
  </si>
  <si>
    <t>○충북예총회보 발간</t>
  </si>
  <si>
    <t>○계간지 딩아돌하 발간사업</t>
  </si>
  <si>
    <t>○충북문학인대회</t>
  </si>
  <si>
    <t>○사찰음식과 세계음식의 만남(백미백락)</t>
  </si>
  <si>
    <t>○도민행복 숲속 음악회</t>
  </si>
  <si>
    <t>○무심천 직지유등문화제</t>
  </si>
  <si>
    <t>○도민안녕 기원 영산대재</t>
  </si>
  <si>
    <t>○충북문화재단 문화예술 플랫폼사업</t>
  </si>
  <si>
    <t>○청년예술가 창작환경 지원</t>
  </si>
  <si>
    <t>○난계국악체험 확대지원</t>
  </si>
  <si>
    <t>○충북예총 행사추진을 위한 운영비</t>
  </si>
  <si>
    <t>○충북민예총 행사추진을 위한 운영비</t>
  </si>
  <si>
    <t>○충북문화원연합회 운영지원</t>
  </si>
  <si>
    <t>○충북문화예술포럼 운영지원</t>
  </si>
  <si>
    <t>○아기와 함께하는 책사랑 운동</t>
  </si>
  <si>
    <t>○드라마영화 제작지원</t>
  </si>
  <si>
    <t>○작은도서관 도서구입비</t>
  </si>
  <si>
    <t>○도지정 문화재 보수정비</t>
  </si>
  <si>
    <t>○도지정 문화재 초가이엉잇기</t>
  </si>
  <si>
    <t>○무형문화재 공개행사 지원</t>
  </si>
  <si>
    <t>○무형문화재 전승지원</t>
  </si>
  <si>
    <t>○충북향토문화연구 학술대회 개최</t>
  </si>
  <si>
    <t>○도지정 문화재 방재설비 유지관리</t>
  </si>
  <si>
    <t>○도지정문화재 방재설비사업</t>
  </si>
  <si>
    <t>○도지정문화재 현상변경 기준(안) 작성</t>
  </si>
  <si>
    <t>○문화유산 활용사업</t>
  </si>
  <si>
    <t>○지역마을사 연구</t>
  </si>
  <si>
    <t>○향교 유지관리비</t>
  </si>
  <si>
    <t>○한국의 전통산사 세계유산 등재</t>
  </si>
  <si>
    <t>체육진흥과</t>
  </si>
  <si>
    <t>○전문체육진흥사업</t>
  </si>
  <si>
    <t>○체육기금조성</t>
  </si>
  <si>
    <t>○경기단체 행정지원</t>
  </si>
  <si>
    <t>○시군운동경기부지원</t>
  </si>
  <si>
    <t>○도민체전 운영비 지원</t>
  </si>
  <si>
    <t>○생활체육지도자역량강화직무연수</t>
  </si>
  <si>
    <t>○청풍기전국유도대회</t>
  </si>
  <si>
    <t>○충청북도지사배박달재산악자전거대회</t>
  </si>
  <si>
    <t>○세계택견대회</t>
  </si>
  <si>
    <t>○WK(여자축구)리그 유치</t>
  </si>
  <si>
    <t>○전국무예대제전</t>
  </si>
  <si>
    <t>○도지사배 영동국제빙벽대회</t>
  </si>
  <si>
    <t>○국제 한·중 청소년 무술문화 교류대회</t>
  </si>
  <si>
    <t>○충청북도지사배 전국킥복싱대회</t>
  </si>
  <si>
    <t>○장애인체육진흥사업</t>
  </si>
  <si>
    <t>○장애인스포츠실업팀운영</t>
  </si>
  <si>
    <t>○우수선수 육성지원</t>
  </si>
  <si>
    <t>○충북스포츠센터 관리</t>
  </si>
  <si>
    <t>○소규모 체육시설 설치 및 리모델링</t>
  </si>
  <si>
    <t>관광항공과</t>
  </si>
  <si>
    <t>○도 지정축제 육성지원</t>
  </si>
  <si>
    <t>○TV여행 '아름다운 충북' 방영</t>
  </si>
  <si>
    <t>건축문화과</t>
  </si>
  <si>
    <t>○다목적광장 및 쉼터조성</t>
  </si>
  <si>
    <t>○풍경이 있는 농촌마을 만들기</t>
  </si>
  <si>
    <t>○공공디자인 서포터즈 구성</t>
  </si>
  <si>
    <t>○간판이 아름다운 시범거리 조성사업</t>
  </si>
  <si>
    <t>균형발전과</t>
  </si>
  <si>
    <t>○소규모 공공시설 개선사업</t>
  </si>
  <si>
    <t>○지역균형발전 전략사업</t>
  </si>
  <si>
    <t>○지역균형발전 공모사업</t>
  </si>
  <si>
    <t>○지역균형발전 인센티브</t>
  </si>
  <si>
    <t>○행복마을사업</t>
  </si>
  <si>
    <t>도로과</t>
  </si>
  <si>
    <t>○지방도 접도구역 관리</t>
  </si>
  <si>
    <t>○자전거 이용활성화 사업</t>
  </si>
  <si>
    <t>○시내(농어촌)버스 운송사업 재정지원</t>
  </si>
  <si>
    <t>○벽지노선 손실보상</t>
  </si>
  <si>
    <t>○오지도서 공영버스 지원</t>
  </si>
  <si>
    <t>○택시 카드결제 수수료 지원</t>
  </si>
  <si>
    <t>○시골마을 행복택시 운영 지원</t>
  </si>
  <si>
    <t>○택시운전자 친절서비스 개선지원</t>
  </si>
  <si>
    <t>○교통사고줄이기운동 관련 사업지원</t>
  </si>
  <si>
    <t>토지정보과</t>
  </si>
  <si>
    <t>○도 관리 도로명시설물 설치사업</t>
  </si>
  <si>
    <t>바이오산업과</t>
  </si>
  <si>
    <t>○바이오제품 안전성시험비용 지원</t>
  </si>
  <si>
    <t>○기능성 약용수목 생산기반 구축</t>
  </si>
  <si>
    <t>○한양방 융복합 연구지원사업</t>
  </si>
  <si>
    <t>환경정책과</t>
  </si>
  <si>
    <t>○야생동물 피해보상 지원</t>
  </si>
  <si>
    <t>○야생동물 피해방지단 지원</t>
  </si>
  <si>
    <t>○배출업소 기술지도</t>
  </si>
  <si>
    <t>○농약빈병수거함 설치지원사업</t>
  </si>
  <si>
    <t>수질관리과</t>
  </si>
  <si>
    <t>○유수율제고사업</t>
  </si>
  <si>
    <t>○지하수보조 관측망 설치사업</t>
  </si>
  <si>
    <t>○지하수 방치공 원상복구 지원</t>
  </si>
  <si>
    <t>농업기술원</t>
  </si>
  <si>
    <t>○신기술농업정보지 지원</t>
  </si>
  <si>
    <t>○농업인단체 농업전문지 지원</t>
  </si>
  <si>
    <t>○농업인학습단체 활동 및 도농연대 농심나누기</t>
  </si>
  <si>
    <t>○전문농업인최고경영자과정 운영</t>
  </si>
  <si>
    <t>○핵심농업인 친환경 농산물 연중 생산지원</t>
  </si>
  <si>
    <t>○새해영농 실용화 전문교육 운영지원</t>
  </si>
  <si>
    <t>○품목별농업인연구회 소득기반 조성</t>
  </si>
  <si>
    <t>○농작물 병해충 긴급방제</t>
  </si>
  <si>
    <t>○농업기계 순회수리 교육지원</t>
  </si>
  <si>
    <t>○틈새시장 공략 벼 조기재배 기술 보급</t>
  </si>
  <si>
    <t>○벼 포트묘 재배 시범</t>
  </si>
  <si>
    <t>○ICT활용 스마트팜 환경관리 시스템</t>
  </si>
  <si>
    <t>○기후변화대응 신소득 작목 개발 육성</t>
  </si>
  <si>
    <t>○정보화농업인홍보전략 추진시범</t>
  </si>
  <si>
    <t>○농촌 다문화여성 생활적응 지원</t>
  </si>
  <si>
    <t>○농촌교육농장 청소년체험 활성화지원</t>
  </si>
  <si>
    <t>○농촌문화 체험농장 육성</t>
  </si>
  <si>
    <t>(단위:천원)</t>
    <phoneticPr fontId="2" type="noConversion"/>
  </si>
  <si>
    <t>부서명</t>
    <phoneticPr fontId="2" type="noConversion"/>
  </si>
  <si>
    <t>예산과목</t>
    <phoneticPr fontId="2" type="noConversion"/>
  </si>
  <si>
    <t>사  업  명</t>
    <phoneticPr fontId="2" type="noConversion"/>
  </si>
  <si>
    <t>보조사업자</t>
    <phoneticPr fontId="2" type="noConversion"/>
  </si>
  <si>
    <t>예산액</t>
    <phoneticPr fontId="2" type="noConversion"/>
  </si>
  <si>
    <t>교부현황</t>
    <phoneticPr fontId="2" type="noConversion"/>
  </si>
  <si>
    <t>평가결과</t>
    <phoneticPr fontId="2" type="noConversion"/>
  </si>
  <si>
    <t>비고</t>
    <phoneticPr fontId="2" type="noConversion"/>
  </si>
  <si>
    <t>계</t>
    <phoneticPr fontId="2" type="noConversion"/>
  </si>
  <si>
    <t>교부액</t>
    <phoneticPr fontId="2" type="noConversion"/>
  </si>
  <si>
    <t>자부담</t>
    <phoneticPr fontId="2" type="noConversion"/>
  </si>
  <si>
    <t>등급</t>
    <phoneticPr fontId="2" type="noConversion"/>
  </si>
  <si>
    <t>점수</t>
    <phoneticPr fontId="2" type="noConversion"/>
  </si>
  <si>
    <t>○충북여성정책포럼</t>
  </si>
  <si>
    <t>○지역여성지도자 양성지원</t>
  </si>
  <si>
    <t>○양성평등정책 선진지 교류</t>
  </si>
  <si>
    <t>○'여풍당당'양성평등 환경조성사업</t>
  </si>
  <si>
    <t>○전국여성대회 참가 지원</t>
  </si>
  <si>
    <t>○증평여성회관 나눔카페 조성</t>
  </si>
  <si>
    <t>○공공사회서비스부문 일자리 창출지원</t>
  </si>
  <si>
    <t>○여성친화기업 환경개선 지원</t>
  </si>
  <si>
    <t>○창업여성 컨설팅 및 인큐베이팅 지원</t>
  </si>
  <si>
    <t>○아이 돌보는 아빠, 요리하는 남편 교실 운영</t>
  </si>
  <si>
    <t>○글로컬가족문화 치유 상담 프로그램</t>
  </si>
  <si>
    <t>○다문화가족지원센터 기능보강</t>
  </si>
  <si>
    <t>민간자본사업보조(자체재원)</t>
  </si>
  <si>
    <t>○자연학습원 기능보강사업</t>
  </si>
  <si>
    <t>○청소년지도자 처우개선비 지원(직접)</t>
  </si>
  <si>
    <t>○청소년지도자 처우개선비 지원(지원)</t>
  </si>
  <si>
    <t>○성문화센터 교육물품 구입</t>
  </si>
  <si>
    <t>○청소년상담복지센터 운영</t>
  </si>
  <si>
    <t>○청소년상담복지센터 시설기능보강</t>
  </si>
  <si>
    <t>○청소년상담복지센터 위기상담지원 차량구입</t>
  </si>
  <si>
    <t>○청소년상담복지센터 옥상 방수공사</t>
  </si>
  <si>
    <t>○청소년 알바인권센터 운영</t>
  </si>
  <si>
    <t>○성문화센터 시설기능보강</t>
  </si>
  <si>
    <t>○대학 평생학습 활성화 지원</t>
  </si>
  <si>
    <t>청년정책담당관</t>
  </si>
  <si>
    <t>○자율시장 청년상인 지원</t>
  </si>
  <si>
    <t>○중소기업 청년일자리 체험지원사업</t>
  </si>
  <si>
    <t>○충북 청년해외비지니스 역량강화 사업</t>
  </si>
  <si>
    <t>○출산양육 지원금</t>
  </si>
  <si>
    <t>○생명지킴이 교육사업 지원</t>
  </si>
  <si>
    <t>○출산장려 문화조성 사업</t>
  </si>
  <si>
    <t>○저출산 극복 도민 인식개선 사업</t>
  </si>
  <si>
    <t>○물놀이 인명구호용품 지원</t>
  </si>
  <si>
    <t>○지역자율방재단 재난대응 특화훈련</t>
  </si>
  <si>
    <t>○영동군 구정소하천 정비</t>
  </si>
  <si>
    <t>○음성군 음성천 하천정비</t>
  </si>
  <si>
    <t>○진천군 광혜원면 광혜원소하천 정비</t>
  </si>
  <si>
    <t>○충주시 엄정면 명지동소하천 정비</t>
  </si>
  <si>
    <t>○단양군 어상천면 배골소하천 정비</t>
  </si>
  <si>
    <t>○각리소하천 준설공사</t>
  </si>
  <si>
    <t>○관문마을 표지석 설치</t>
  </si>
  <si>
    <t>○탈북노인 심리치료 프로그램 운영</t>
  </si>
  <si>
    <t>○다문화가족 친정 방문사업</t>
  </si>
  <si>
    <t>○자율방범연합대 피복비 지원</t>
  </si>
  <si>
    <t>○자유총연맹 회관 보수공사</t>
  </si>
  <si>
    <t>○적십자사 충북지사 시설공사</t>
  </si>
  <si>
    <t>○충청북도새마을회 회관 보수공사</t>
  </si>
  <si>
    <t>○옥천군 적십자봉사회 회관 건립지원</t>
  </si>
  <si>
    <t>○자율방범대 순찰차량 구입</t>
  </si>
  <si>
    <t>○자율방범대 기능보강</t>
  </si>
  <si>
    <t>○새마을회 공익행사 집기 구입</t>
  </si>
  <si>
    <t>○도종합자원봉사센터 차량 대체구입</t>
  </si>
  <si>
    <t>○초등학교 CCTV 관제요원 인건비</t>
  </si>
  <si>
    <t>○마을방송시스템 설치</t>
  </si>
  <si>
    <t>○제천종합사회복지관 시설보강</t>
  </si>
  <si>
    <t>○지역아동센터 운영지원(운영비 추가지원)</t>
  </si>
  <si>
    <t>○충북아동보호전문기관 시설 기능보강</t>
  </si>
  <si>
    <t>○진천군 재향군인회관 보수공사</t>
  </si>
  <si>
    <t>○어린이집 다문화영유아 등 취약보육 지원</t>
  </si>
  <si>
    <t>○충청북도육아종합지원센터 시설 대여료</t>
  </si>
  <si>
    <t>○경로당 간행물 구독료 지원</t>
  </si>
  <si>
    <t>○9988 행복나누미사업</t>
  </si>
  <si>
    <t>○저소득재가노인 식사배달사업(이양)</t>
  </si>
  <si>
    <t>○노인일자리 지원사업(자체)</t>
  </si>
  <si>
    <t>○사할린방문 항공료 지원</t>
  </si>
  <si>
    <t>○노인여가시설 기능보강</t>
  </si>
  <si>
    <t>○노인장기요양기관 시설급여지원</t>
  </si>
  <si>
    <t>○노인주거복지시설 기능보강</t>
  </si>
  <si>
    <t>○노인의료복지시설 기능보강</t>
  </si>
  <si>
    <t>○지체장애인 편의시설지원센터 운영</t>
  </si>
  <si>
    <t>○척수장애인 이동서비스 지원</t>
  </si>
  <si>
    <t>○장애인 종합상담실 운영</t>
  </si>
  <si>
    <t>○장애발생 예방 및 상담센터 운영</t>
  </si>
  <si>
    <t>○장애인 복지증진사업</t>
  </si>
  <si>
    <t>○시각장애인 재활상담실 시범 운영</t>
  </si>
  <si>
    <t>○충북수레바퀴 자립상담실 운영</t>
  </si>
  <si>
    <t>○장애인 조력 활동 지원사업</t>
  </si>
  <si>
    <t>○성인장애인 평생교육기관 운영</t>
  </si>
  <si>
    <t>○지체장애인 편의시설 기초지원센터 운영(이양)</t>
  </si>
  <si>
    <t>○여성장애인 가사도우미지원사업(이양)</t>
  </si>
  <si>
    <t>○중증장애인 자립생활센터 운영</t>
  </si>
  <si>
    <t>○장애인교육비 지원</t>
  </si>
  <si>
    <t>○중증장애인 활동보조 추가지원</t>
  </si>
  <si>
    <t>○중증장애인 활동보조 24시간 추가지원</t>
  </si>
  <si>
    <t>○장애인거주시설 종사자 교육</t>
  </si>
  <si>
    <t>○시군 장애인복지관 운영(이양)</t>
  </si>
  <si>
    <t>○장애인생활이동지원센터 운영(이양)</t>
  </si>
  <si>
    <t>○장애인생산품 판매활성화사업</t>
  </si>
  <si>
    <t>○산모신생아건강관리 지원사업 예외지원</t>
  </si>
  <si>
    <t>○충북 외국인환자 유치 홍보관 운영</t>
  </si>
  <si>
    <t>○광역 정신건강증진센터 처우개선비</t>
  </si>
  <si>
    <t>○시군 정신건강증진센터 처우개선비</t>
  </si>
  <si>
    <t>○시군 자살위험자 응급개입치료비 지원</t>
  </si>
  <si>
    <t>○정신질환사회복귀시설 운영</t>
  </si>
  <si>
    <t>○결핵이동검진 디지털엑스선촬영 장비 교체지원</t>
  </si>
  <si>
    <t>○향토음식거리 지원</t>
  </si>
  <si>
    <t>○지역 케이블TV를 활용한 전통시장 홍보</t>
  </si>
  <si>
    <t>○전통시장 시설정비사업</t>
  </si>
  <si>
    <t>○소비자상담센터 리모델링</t>
  </si>
  <si>
    <t>○민관 사회적기업협의체 운영</t>
  </si>
  <si>
    <t>○사회적경제 창업 아카데미</t>
  </si>
  <si>
    <t>○사회적기업 경영환경개선 사업</t>
  </si>
  <si>
    <t>○고용환경개선(기숙사) 지원사업</t>
  </si>
  <si>
    <t>○일자리창출 및 정규직화 우수기업 지원사업</t>
  </si>
  <si>
    <t>○생산적 일손봉사 지원(도자원봉사센터운영)</t>
  </si>
  <si>
    <t>○생산적 일손봉사 지원(시군운영)</t>
  </si>
  <si>
    <t>○생산적 일손 긴급지원반 시범 운영</t>
  </si>
  <si>
    <t>○생산적 일자리사업 추진 기간제근로자 양성</t>
  </si>
  <si>
    <t>○장애인기업 창업강좌 운영지원</t>
  </si>
  <si>
    <t>○기업사랑 농촌사랑 운영사업 지원</t>
  </si>
  <si>
    <t>○산업단지형 공동 직장어린이집 설치 지원</t>
  </si>
  <si>
    <t>○월드솔라 챌린지 청년희망 프로젝트 지원</t>
  </si>
  <si>
    <t>○해외 농업기술 현장견학(한여농충북연합회)</t>
  </si>
  <si>
    <t>○해외 농업기술 현장견학(한농연충북연합회)</t>
  </si>
  <si>
    <t>○해외 농업기술 현장견학(농민회)</t>
  </si>
  <si>
    <t>○해외 농업기술 현장견학(새농민회)</t>
  </si>
  <si>
    <t>○귀농귀촌인 및 지역주민 융화교육</t>
  </si>
  <si>
    <t>○농업인 안전공제 가입지원</t>
  </si>
  <si>
    <t>○벼 우량종자대 지원</t>
  </si>
  <si>
    <t>○못자리 은행 설치·보완</t>
  </si>
  <si>
    <t>○참살이특수미 생산단지 육성</t>
  </si>
  <si>
    <t>○영농기계화 장비 공급</t>
  </si>
  <si>
    <t>○농작업 대행 서비스센터 운영 지원</t>
  </si>
  <si>
    <t>○농작물 재해보험 지원</t>
  </si>
  <si>
    <t>○농작업 안전사용 장비 지원</t>
  </si>
  <si>
    <t>○우수쌀전업농 선진농업국 연수</t>
  </si>
  <si>
    <t>○친환경 공동광역살포기 공급</t>
  </si>
  <si>
    <t>○농기계 보관창고 지원(증축)</t>
  </si>
  <si>
    <t>○가뭄 상습지 관정개발 지원</t>
  </si>
  <si>
    <t>○친환경 우령이 종패 지원(친환경 생물학적 제초 지원)</t>
  </si>
  <si>
    <t>○유기농산물 생산 지원</t>
  </si>
  <si>
    <t>○친환경농산물 인증농가 육성</t>
  </si>
  <si>
    <t>○유기농업 전문기술지 보급</t>
  </si>
  <si>
    <t>○댐규제지역 친환경농업 육성</t>
  </si>
  <si>
    <t>○충북 친환경유기농 정보지 제작 지원</t>
  </si>
  <si>
    <t>○유기농 인증 확대를 위한 교육 지원</t>
  </si>
  <si>
    <t>○유기가공식품 인증비용 지원</t>
  </si>
  <si>
    <t>○유기가공업체 선물용 포장재 지원</t>
  </si>
  <si>
    <t>○유기농 청년농업인 인턴 지원</t>
  </si>
  <si>
    <t>○가뭄 긴급대책비(저수지 준설)</t>
  </si>
  <si>
    <t>○가뭄 긴급대책비(관정개발)</t>
  </si>
  <si>
    <t>○낙가저수지 준설 및 제방정비</t>
  </si>
  <si>
    <t>○농업용 용배수로 설치사업</t>
  </si>
  <si>
    <t>농식품유통과</t>
  </si>
  <si>
    <t>○벼 재배농업인 경영안정 지원사업</t>
  </si>
  <si>
    <t>○농산물 산지유통시설 설치</t>
  </si>
  <si>
    <t>○지역먹거리 활성화 교육</t>
  </si>
  <si>
    <t>○지역농산물 꾸러미 택배비 지원</t>
  </si>
  <si>
    <t>○지역농산물 소비촉진을 위한 생산자,소비자 교육</t>
  </si>
  <si>
    <t>○농산물 선물용 소포장재 제작지원</t>
  </si>
  <si>
    <t>○농산물 유통시설지원</t>
  </si>
  <si>
    <t>○과수생산장비 지원</t>
  </si>
  <si>
    <t>○농산물 수출단지 육성</t>
  </si>
  <si>
    <t>○수출농식품 가공공장 시설현대화</t>
  </si>
  <si>
    <t>○인삼 지력증진제 공급</t>
  </si>
  <si>
    <t>○과실 품질향상 자재 지원</t>
  </si>
  <si>
    <t>○시설원예작물 토양환경개선 지원</t>
  </si>
  <si>
    <t>○가공용 사과 수매지원</t>
  </si>
  <si>
    <t>○채소류 생산안정지원사업</t>
  </si>
  <si>
    <t>○미곡종합처리장 벼 매입자금 이자보전</t>
  </si>
  <si>
    <t>○국내 식품 전시회 참가 지원</t>
  </si>
  <si>
    <t>○벼 건조라인 시설 지원</t>
  </si>
  <si>
    <t>○아로니아 가공시설 지원</t>
  </si>
  <si>
    <t>축수산과</t>
  </si>
  <si>
    <t>○전국 민속소싸움대회 지원</t>
  </si>
  <si>
    <t>○청풍명월한우 브랜드 육성</t>
  </si>
  <si>
    <t>○소규모 번식농가 암소개량 지원</t>
  </si>
  <si>
    <t>○한우 번식기반 조성</t>
  </si>
  <si>
    <t>○수정란 이식시술료 지원</t>
  </si>
  <si>
    <t>○초음파 임신진단기 지원</t>
  </si>
  <si>
    <t>○젖소 능력검정개량 지원</t>
  </si>
  <si>
    <t>○낙농헬퍼(도우미) 지원</t>
  </si>
  <si>
    <t>○꿀벌 벌집 공급 사업</t>
  </si>
  <si>
    <t>○가축시장 현대화</t>
  </si>
  <si>
    <t>○가축 기후변화 대응시설 지원</t>
  </si>
  <si>
    <t>○사슴 개량(인공수정) 사업</t>
  </si>
  <si>
    <t>○곤충사육 전문인력 양성</t>
  </si>
  <si>
    <t>○곤충사육농가 시설장비 지원</t>
  </si>
  <si>
    <t>○무허가축사 적법화 촉진 지원</t>
  </si>
  <si>
    <t>○AI 이동제한에 따른 피해보전</t>
  </si>
  <si>
    <t>○조사료생산 경영체 활성화 지원</t>
  </si>
  <si>
    <t>○돈육품질 향상 지원</t>
  </si>
  <si>
    <t>○가축분뇨처리 장비 보급</t>
  </si>
  <si>
    <t>○액비 지중살포기 지원</t>
  </si>
  <si>
    <t>○충청북도 품질인증 축산물 포장재 지원</t>
  </si>
  <si>
    <t>○오리 AI(조류인플루엔자) 예방 종합대책</t>
  </si>
  <si>
    <t>○AI휴지기제 지원</t>
  </si>
  <si>
    <t>○AI(조류인플루엔자) 예방 방역시설 개선</t>
  </si>
  <si>
    <t>○사료공급 방역시설 개선</t>
  </si>
  <si>
    <t>○가금농가 CCTV 설치</t>
  </si>
  <si>
    <t>○소 설사병 현장 진단킷트 보급</t>
  </si>
  <si>
    <t>○유기.유실동물 입양 활성화 대책 추진</t>
  </si>
  <si>
    <t>○동물복지 인증사업 확대 지원</t>
  </si>
  <si>
    <t>○내수면 양식장 정전피해 대비 시설정비 사업</t>
  </si>
  <si>
    <t>○양어용 배합사료 보관용 저온저장고 설치</t>
  </si>
  <si>
    <t>○내수면 양식장 지하수 노후관정 정비</t>
  </si>
  <si>
    <t>○수산물 집하장 및 가공판매시설 지원</t>
  </si>
  <si>
    <t>○오디 생산비 절감 기자재 보급</t>
  </si>
  <si>
    <t>○씨고치 생산농가 지원</t>
  </si>
  <si>
    <t>○보급잠종대 지원</t>
  </si>
  <si>
    <t>○기능성양잠산업 기반조성사업</t>
  </si>
  <si>
    <t>○충북문화원연합회지 발간</t>
  </si>
  <si>
    <t>○충북문화원 국제문화교류</t>
  </si>
  <si>
    <t>○충북문화원연합회 행정장비지원</t>
  </si>
  <si>
    <t>○시군문화원 행정장비 지원</t>
  </si>
  <si>
    <t>○저소득 예술인 창작활동 준비금 지원</t>
  </si>
  <si>
    <t>○제30회 충북예술인대회</t>
  </si>
  <si>
    <t>○2017 충북실용무용 Fe-story</t>
  </si>
  <si>
    <t>○제24회 박팔괘 전국학생국악경연대회</t>
  </si>
  <si>
    <t>○제41회 전국탄금대 가야금경연대회</t>
  </si>
  <si>
    <t>○제18회 CBS전국청소년 음악콩쿠르</t>
  </si>
  <si>
    <t>○제11회 청풍동요제</t>
  </si>
  <si>
    <t>○2017 국제 청소년 페스티벌</t>
  </si>
  <si>
    <t>○제23회 충북민속예술축제</t>
  </si>
  <si>
    <t>○제10회 충북청소년민속예술제</t>
  </si>
  <si>
    <t>○'국화옆에서' 공원음악회</t>
  </si>
  <si>
    <t>○남한강 관련 시 번역 및 출간사업</t>
  </si>
  <si>
    <t>○제34차 한국예총 전국대표자 대회</t>
  </si>
  <si>
    <t>○오장환 탄생 100주년 기념사업</t>
  </si>
  <si>
    <t>○제4회 청주국제현대미술전</t>
  </si>
  <si>
    <t>○제13회 농촌우수마당극 큰잔치</t>
  </si>
  <si>
    <t>○예술공장 두레 이전기념 마을상생공연</t>
  </si>
  <si>
    <t>○2017 전국 사물놀이 동호인경연대회</t>
  </si>
  <si>
    <t>○제14회 직지서예대전</t>
  </si>
  <si>
    <t>○산남 대원칸타빌 작은도서관 기능보강</t>
  </si>
  <si>
    <t>○성화 팔레트 작은도서관 기능보강</t>
  </si>
  <si>
    <t>○초롱이네 작은도서관 기능보강</t>
  </si>
  <si>
    <t>○도래샘작은도서관 기능보강</t>
  </si>
  <si>
    <t>○마을문고 건립</t>
  </si>
  <si>
    <t>○도지정 목조문화재 방충·방염사업</t>
  </si>
  <si>
    <t>○도지정문화재 긴급보수비</t>
  </si>
  <si>
    <t>○제5회 충북무형문화재 공개행사</t>
  </si>
  <si>
    <t>○전통사찰 긴급보수비</t>
  </si>
  <si>
    <t>○흑룡강성 국제스포츠 교류</t>
  </si>
  <si>
    <t>○바이애슬론 장비 구입비 지원</t>
  </si>
  <si>
    <t>○충주 빙상장 지원</t>
  </si>
  <si>
    <t>○2017 증평인삼전국산악자전거 대회</t>
  </si>
  <si>
    <t>○2018년 도민체전시설지원</t>
  </si>
  <si>
    <t>○세계무예마스터십위원회(WMC) 지원</t>
  </si>
  <si>
    <t>○세계택견연맹 창립총회</t>
  </si>
  <si>
    <t>○「세계로 가는 충북 무예산업」다큐멘터리 제작</t>
  </si>
  <si>
    <t>○국악체험촌 조경시설 보완공사</t>
  </si>
  <si>
    <t>○괴산 목도강 수변탐방로 조성</t>
  </si>
  <si>
    <t>○괴산 산막이옛길 관광편의시설 확충</t>
  </si>
  <si>
    <t>○청주국제공항 홍보 동영상 제작</t>
  </si>
  <si>
    <t>○영동역 주변 간판 정비사업</t>
  </si>
  <si>
    <t>○과일나라 테마공원 편의시설 설치</t>
  </si>
  <si>
    <t>○노후불량 공동주택 단지내 시설보수</t>
  </si>
  <si>
    <t>○시군별 지리지 제작 및 발간</t>
  </si>
  <si>
    <t>○소규모 공공시설 수해복구사업</t>
  </si>
  <si>
    <t>○공유재산 매각에 따른 차액 지원</t>
  </si>
  <si>
    <t>○군도·농어촌도로 확포장공사</t>
  </si>
  <si>
    <t>○도시계획도로 정비사업</t>
  </si>
  <si>
    <t>○보행신호 음성안내 보조장치 설치 지원</t>
  </si>
  <si>
    <t>○국가지점번호판 설치사업</t>
  </si>
  <si>
    <t>○생극 금정지 생태공원 조성</t>
  </si>
  <si>
    <t>○두꺼비공원 생태거리조성사업</t>
  </si>
  <si>
    <t>○전문임업인 해외연수 지원</t>
  </si>
  <si>
    <t>○사유림 경영 현장 플래너 육성 사업</t>
  </si>
  <si>
    <t>○도민참여 행복정원 조성</t>
  </si>
  <si>
    <t>○송산지구 가로수 식재</t>
  </si>
  <si>
    <t>○건강한 숲 지킴이 작업단 운영</t>
  </si>
  <si>
    <t>○산림치유 두드림 캠프 운영</t>
  </si>
  <si>
    <t>○장령산자연휴양림 편의시설 조성사업</t>
  </si>
  <si>
    <t>○황정산 등산로 정비</t>
  </si>
  <si>
    <t>○특화작목 부가가치향상 지원사업</t>
  </si>
  <si>
    <t>○지역주산작목 생력화 신기종 보급</t>
  </si>
  <si>
    <t>○영농4-H회 활력화 기반구축 지원사업</t>
  </si>
  <si>
    <t>○농업인단체 해외연수</t>
  </si>
  <si>
    <t>○수출용 화훼산업 육성</t>
  </si>
  <si>
    <t>○고품질 약용작물 안정생산 시범 사업</t>
    <phoneticPr fontId="2" type="noConversion"/>
  </si>
  <si>
    <t>○6차산업 소득화 마케팅 지원</t>
  </si>
  <si>
    <t>○지역자원 활용 문화컨텐츠 6차 산업화</t>
  </si>
  <si>
    <t>○농촌여성 정보신문구독료 지원</t>
  </si>
  <si>
    <t>○농산물가공제품 포장디자인 개발</t>
  </si>
  <si>
    <t>○지역농산가공교육장활성화지원</t>
  </si>
  <si>
    <t>○농촌여성 신기술 농작업장비 지원</t>
  </si>
  <si>
    <t>충북여성단체협의회</t>
    <phoneticPr fontId="2" type="noConversion"/>
  </si>
  <si>
    <t>충북여성정책포럼</t>
    <phoneticPr fontId="2" type="noConversion"/>
  </si>
  <si>
    <t>충북생활정치여성연대 외 7개단체</t>
    <phoneticPr fontId="2" type="noConversion"/>
  </si>
  <si>
    <t>충북여성연대</t>
    <phoneticPr fontId="2" type="noConversion"/>
  </si>
  <si>
    <t>CJB청주방송</t>
    <phoneticPr fontId="2" type="noConversion"/>
  </si>
  <si>
    <t>증평군</t>
    <phoneticPr fontId="2" type="noConversion"/>
  </si>
  <si>
    <t>○여성취업지원기관 종사자(직접)처우개선비</t>
    <phoneticPr fontId="24" type="noConversion"/>
  </si>
  <si>
    <t>충북여성새로일하기지원본부</t>
    <phoneticPr fontId="2" type="noConversion"/>
  </si>
  <si>
    <t>○여성취업지원기관 종사자(시군) 처우개선비</t>
    <phoneticPr fontId="24" type="noConversion"/>
  </si>
  <si>
    <t>청주여성인력개발센터</t>
    <phoneticPr fontId="2" type="noConversion"/>
  </si>
  <si>
    <t>충북여성새로일하기지원본부장</t>
    <phoneticPr fontId="2" type="noConversion"/>
  </si>
  <si>
    <t>충북여성재단</t>
    <phoneticPr fontId="2" type="noConversion"/>
  </si>
  <si>
    <t>11개시군</t>
    <phoneticPr fontId="2" type="noConversion"/>
  </si>
  <si>
    <t>청주시</t>
    <phoneticPr fontId="2" type="noConversion"/>
  </si>
  <si>
    <t>11개 시군</t>
    <phoneticPr fontId="2" type="noConversion"/>
  </si>
  <si>
    <t>보은군</t>
    <phoneticPr fontId="2" type="noConversion"/>
  </si>
  <si>
    <t>옥천군</t>
    <phoneticPr fontId="2" type="noConversion"/>
  </si>
  <si>
    <t>○결혼이민자 통번역서비스 지원</t>
    <phoneticPr fontId="24" type="noConversion"/>
  </si>
  <si>
    <t>9개 시군</t>
    <phoneticPr fontId="2" type="noConversion"/>
  </si>
  <si>
    <t>충청북도자연학습원</t>
    <phoneticPr fontId="2" type="noConversion"/>
  </si>
  <si>
    <t>충청북도청소년종합진흥원,
충청북도자연학습원</t>
    <phoneticPr fontId="2" type="noConversion"/>
  </si>
  <si>
    <t>청소년성문화센터</t>
    <phoneticPr fontId="2" type="noConversion"/>
  </si>
  <si>
    <t>청소년종합진흥원(청소년상담복지센터)</t>
    <phoneticPr fontId="2" type="noConversion"/>
  </si>
  <si>
    <t>영동군수</t>
    <phoneticPr fontId="2" type="noConversion"/>
  </si>
  <si>
    <t>음성군수</t>
    <phoneticPr fontId="2" type="noConversion"/>
  </si>
  <si>
    <t>충주시장</t>
    <phoneticPr fontId="2" type="noConversion"/>
  </si>
  <si>
    <t>청주시장</t>
    <phoneticPr fontId="2" type="noConversion"/>
  </si>
  <si>
    <t>옥천군</t>
  </si>
  <si>
    <t>제천시</t>
  </si>
  <si>
    <t>청주시</t>
  </si>
  <si>
    <t>지역공동체과</t>
    <phoneticPr fontId="2" type="noConversion"/>
  </si>
  <si>
    <t>(사)사람과경제</t>
    <phoneticPr fontId="2" type="noConversion"/>
  </si>
  <si>
    <t>한국사회적기업협의회 충북지부</t>
    <phoneticPr fontId="2" type="noConversion"/>
  </si>
  <si>
    <t>충청북도사회복지협의회</t>
    <phoneticPr fontId="2" type="noConversion"/>
  </si>
  <si>
    <t>충청북도사회복지공동모금회</t>
    <phoneticPr fontId="2" type="noConversion"/>
  </si>
  <si>
    <t>충청북도사회복지사협회</t>
    <phoneticPr fontId="2" type="noConversion"/>
  </si>
  <si>
    <t>영동군</t>
    <phoneticPr fontId="2" type="noConversion"/>
  </si>
  <si>
    <t>충북노인종합복지관
 등 14개소</t>
    <phoneticPr fontId="2" type="noConversion"/>
  </si>
  <si>
    <t>10개 시군</t>
    <phoneticPr fontId="2" type="noConversion"/>
  </si>
  <si>
    <t>충북사회복지사협회</t>
    <phoneticPr fontId="2" type="noConversion"/>
  </si>
  <si>
    <t>제천시</t>
    <phoneticPr fontId="2" type="noConversion"/>
  </si>
  <si>
    <t>충북아동복지협회</t>
    <phoneticPr fontId="2" type="noConversion"/>
  </si>
  <si>
    <t>○결연기관운영</t>
    <phoneticPr fontId="24" type="noConversion"/>
  </si>
  <si>
    <t>초록우산 어린이재단 충북지역본부</t>
    <phoneticPr fontId="2" type="noConversion"/>
  </si>
  <si>
    <t>충북아동보호전문기관</t>
    <phoneticPr fontId="2" type="noConversion"/>
  </si>
  <si>
    <t>음성군</t>
    <phoneticPr fontId="2" type="noConversion"/>
  </si>
  <si>
    <t>청주시, 단양군</t>
    <phoneticPr fontId="2" type="noConversion"/>
  </si>
  <si>
    <t>8개 보훈단체</t>
    <phoneticPr fontId="2" type="noConversion"/>
  </si>
  <si>
    <t>10개 보훈단체</t>
    <phoneticPr fontId="2" type="noConversion"/>
  </si>
  <si>
    <t>충청북도 재향군인회</t>
    <phoneticPr fontId="2" type="noConversion"/>
  </si>
  <si>
    <t>진천군</t>
    <phoneticPr fontId="2" type="noConversion"/>
  </si>
  <si>
    <t>충북광역자활센터</t>
    <phoneticPr fontId="2" type="noConversion"/>
  </si>
  <si>
    <t>○상담전문요원 배치</t>
    <phoneticPr fontId="24" type="noConversion"/>
  </si>
  <si>
    <t>충청북도 육아종합지원센터</t>
    <phoneticPr fontId="2" type="noConversion"/>
  </si>
  <si>
    <t>11개 시군</t>
  </si>
  <si>
    <t xml:space="preserve">11개 시장·군수 </t>
  </si>
  <si>
    <t>대한노인회 충북연합회</t>
  </si>
  <si>
    <t>○노인자율봉사활동지원(이양)</t>
    <phoneticPr fontId="2" type="noConversion"/>
  </si>
  <si>
    <t>음성군</t>
  </si>
  <si>
    <t>○사할린한인 장례식비 지원</t>
    <phoneticPr fontId="24" type="noConversion"/>
  </si>
  <si>
    <t>10개 시군</t>
  </si>
  <si>
    <t>○노인복지법인 및 시설 종사자 교육</t>
    <phoneticPr fontId="2" type="noConversion"/>
  </si>
  <si>
    <t>2개 노인시설단체</t>
  </si>
  <si>
    <t>(사)한국지체장애인협회 충북협회</t>
  </si>
  <si>
    <t>충북지적발달장애인복지협회</t>
  </si>
  <si>
    <t>한국장애인재활협회충북협회</t>
  </si>
  <si>
    <t>충북척수장애인협회</t>
  </si>
  <si>
    <t>한국농아인협회충북협회</t>
  </si>
  <si>
    <t>도 단위 장애인단체(공모사업)</t>
  </si>
  <si>
    <t>충북여성장애인연대</t>
  </si>
  <si>
    <t>충북시각장애인복지연합회</t>
  </si>
  <si>
    <t>한국신장장애인협회 충북협회</t>
  </si>
  <si>
    <t>한국신체장애인복지회</t>
  </si>
  <si>
    <t>9개 시군</t>
  </si>
  <si>
    <t>충북장애인단체연합회</t>
  </si>
  <si>
    <t>11개시군</t>
  </si>
  <si>
    <t>청주시, 충주시, 제천시, 옥천군</t>
  </si>
  <si>
    <t>청주시, 제천시, 옥천군</t>
  </si>
  <si>
    <t>청주시, 충주시</t>
  </si>
  <si>
    <t>다사리장애인자립생활지원센터</t>
  </si>
  <si>
    <t>한국장애인복지시설충북협회</t>
  </si>
  <si>
    <t>○장애인직업재활시설 기능보강</t>
    <phoneticPr fontId="2" type="noConversion"/>
  </si>
  <si>
    <t>청주시,진천군</t>
  </si>
  <si>
    <t>○장애인직업재활시설 운영지원(이양)</t>
    <phoneticPr fontId="2" type="noConversion"/>
  </si>
  <si>
    <t>한국장애인직업재활시설 충북협회</t>
  </si>
  <si>
    <t>사)충북시각장애인복지연합회</t>
  </si>
  <si>
    <t>○장애인지역사회재활시설 기능보강</t>
    <phoneticPr fontId="2" type="noConversion"/>
  </si>
  <si>
    <t>사복)숭덕원(도장애인종합복지관)</t>
  </si>
  <si>
    <t>건국대학교산학협력단</t>
    <phoneticPr fontId="2" type="noConversion"/>
  </si>
  <si>
    <t>대한적십사사 충북혈액원</t>
    <phoneticPr fontId="2" type="noConversion"/>
  </si>
  <si>
    <t>솔트메디스, ㈜유비크, 헤드코리아</t>
    <phoneticPr fontId="2" type="noConversion"/>
  </si>
  <si>
    <t>광역정신건강증진센터장(주가원)</t>
    <phoneticPr fontId="2" type="noConversion"/>
  </si>
  <si>
    <t>○정신요양시설 기능보강</t>
    <phoneticPr fontId="2" type="noConversion"/>
  </si>
  <si>
    <t>옥천군수</t>
    <phoneticPr fontId="2" type="noConversion"/>
  </si>
  <si>
    <t>대한에이즈예방협회 충북지회</t>
    <phoneticPr fontId="2" type="noConversion"/>
  </si>
  <si>
    <t>한국한센복지협회 충북·세종지부</t>
    <phoneticPr fontId="2" type="noConversion"/>
  </si>
  <si>
    <t>한국한센총연합회 서울중부지부</t>
    <phoneticPr fontId="2" type="noConversion"/>
  </si>
  <si>
    <t>대한결핵협회 충북지부</t>
    <phoneticPr fontId="2" type="noConversion"/>
  </si>
  <si>
    <t>충북상인연합회</t>
  </si>
  <si>
    <t>(사)한국농공단지연합회 충북협의회장</t>
  </si>
  <si>
    <t>(재)충청북도기업진흥원</t>
  </si>
  <si>
    <t>청주시, 제천시</t>
  </si>
  <si>
    <t>자원봉사센터</t>
  </si>
  <si>
    <t>8개 시군</t>
  </si>
  <si>
    <t>한국노총충북지역본부</t>
  </si>
  <si>
    <t>도내 BI 17개소</t>
  </si>
  <si>
    <t>장애인기업종합지원센터</t>
  </si>
  <si>
    <t>(사)기업사랑농촌사랑운동본부</t>
  </si>
  <si>
    <t>중소기업중앙회 충북지역본부</t>
  </si>
  <si>
    <t>오창산업단지관리공단</t>
  </si>
  <si>
    <t>한국교통대학교 산학협력단장</t>
  </si>
  <si>
    <t>단양군</t>
  </si>
  <si>
    <t>충북연구원</t>
    <phoneticPr fontId="2" type="noConversion"/>
  </si>
  <si>
    <t>충북문화원연합회(회장 유귀현)</t>
    <phoneticPr fontId="2" type="noConversion"/>
  </si>
  <si>
    <t>청주대학교 국어문화원(원장 정종진)</t>
    <phoneticPr fontId="2" type="noConversion"/>
  </si>
  <si>
    <t>충주시</t>
    <phoneticPr fontId="2" type="noConversion"/>
  </si>
  <si>
    <t>(재)충북문화재단</t>
  </si>
  <si>
    <t>보은군</t>
  </si>
  <si>
    <t>증평군</t>
  </si>
  <si>
    <t>청주시, 영동군</t>
    <phoneticPr fontId="2" type="noConversion"/>
  </si>
  <si>
    <t>충북체육회</t>
    <phoneticPr fontId="2" type="noConversion"/>
  </si>
  <si>
    <t>충청북도체육회</t>
    <phoneticPr fontId="2" type="noConversion"/>
  </si>
  <si>
    <t>○충북체육회 사무처운영</t>
    <phoneticPr fontId="2" type="noConversion"/>
  </si>
  <si>
    <t>○충북종단 대장정(시군)</t>
    <phoneticPr fontId="24" type="noConversion"/>
  </si>
  <si>
    <t>시군</t>
    <phoneticPr fontId="2" type="noConversion"/>
  </si>
  <si>
    <t>충북킥복싱협회</t>
    <phoneticPr fontId="2" type="noConversion"/>
  </si>
  <si>
    <t>충청북도장애인체육회</t>
    <phoneticPr fontId="2" type="noConversion"/>
  </si>
  <si>
    <t>○충북 장애인체육회 사무처운영비</t>
    <phoneticPr fontId="2" type="noConversion"/>
  </si>
  <si>
    <t>세계무예마스터십위원회</t>
    <phoneticPr fontId="2" type="noConversion"/>
  </si>
  <si>
    <t>㈜CJB 청주방송</t>
    <phoneticPr fontId="2" type="noConversion"/>
  </si>
  <si>
    <t>6개시장군수
(음성,영동,단양,옥천,증평,보은)</t>
    <phoneticPr fontId="2" type="noConversion"/>
  </si>
  <si>
    <t>괴산군수</t>
    <phoneticPr fontId="2" type="noConversion"/>
  </si>
  <si>
    <t>중원대, 세명대</t>
    <phoneticPr fontId="2" type="noConversion"/>
  </si>
  <si>
    <t>○농로포장 등 소규모 지역개발사업</t>
    <phoneticPr fontId="2" type="noConversion"/>
  </si>
  <si>
    <t>한국과학기술기획평가원</t>
  </si>
  <si>
    <t>○환경 서포터스 운영</t>
    <phoneticPr fontId="2" type="noConversion"/>
  </si>
  <si>
    <t>○생태연못 편의시설 설치</t>
    <phoneticPr fontId="2" type="noConversion"/>
  </si>
  <si>
    <t>증평군수</t>
  </si>
  <si>
    <t>음성군수</t>
  </si>
  <si>
    <t>청주시장</t>
  </si>
  <si>
    <t>환경보전협회</t>
    <phoneticPr fontId="2" type="noConversion"/>
  </si>
  <si>
    <t>한국환경공단</t>
    <phoneticPr fontId="2" type="noConversion"/>
  </si>
  <si>
    <t>(사)한국임업후계자협회 충북지회</t>
  </si>
  <si>
    <t>2개 단체</t>
  </si>
  <si>
    <t>○친환경농업 육성 미생물 생산시범 사업</t>
    <phoneticPr fontId="2" type="noConversion"/>
  </si>
  <si>
    <t>○드론 활용 벼 재배기술 보급 시범 사업</t>
    <phoneticPr fontId="2" type="noConversion"/>
  </si>
  <si>
    <t>○고구마 홍수출하 방지 저장기술 시범 사업</t>
    <phoneticPr fontId="2" type="noConversion"/>
  </si>
  <si>
    <t>○콩 논재배 기계화 적응기술 시범 사업</t>
    <phoneticPr fontId="2" type="noConversion"/>
  </si>
  <si>
    <t>○우렁이 6차산업화 시범 사업</t>
    <phoneticPr fontId="2" type="noConversion"/>
  </si>
  <si>
    <t>○고효율 안전 생력화 방제 시범 사업</t>
    <phoneticPr fontId="2" type="noConversion"/>
  </si>
  <si>
    <t>○충북 고추 명품화 촉진 친환경재배 시범 사업</t>
    <phoneticPr fontId="2" type="noConversion"/>
  </si>
  <si>
    <t>○시설수박 품질향상 고소득화 시범 사업</t>
    <phoneticPr fontId="2" type="noConversion"/>
  </si>
  <si>
    <t>○수출 원예 유망작목 경쟁력 강화 시범 사업</t>
    <phoneticPr fontId="2" type="noConversion"/>
  </si>
  <si>
    <t>○엽근채류 품질향상 시범 사업</t>
    <phoneticPr fontId="2" type="noConversion"/>
  </si>
  <si>
    <t>○이상기후 대응 노지고추 안정생산 시범 사업</t>
    <phoneticPr fontId="2" type="noConversion"/>
  </si>
  <si>
    <t>○포도 자연환기형 비가림재배 시범 사업</t>
    <phoneticPr fontId="2" type="noConversion"/>
  </si>
  <si>
    <t>○최고 과실 생산단지 육성 시범 사업</t>
    <phoneticPr fontId="2" type="noConversion"/>
  </si>
  <si>
    <t>○과수 품질개선 향상 시범 사업</t>
    <phoneticPr fontId="2" type="noConversion"/>
  </si>
  <si>
    <t>○사과 부가가치 향상 시범 사업</t>
    <phoneticPr fontId="2" type="noConversion"/>
  </si>
  <si>
    <t>○신품종 조사료 채종포 육성 시범 사업</t>
    <phoneticPr fontId="2" type="noConversion"/>
  </si>
  <si>
    <t>○젖소 원유품질 및 유단백향상 시범 사업</t>
    <phoneticPr fontId="2" type="noConversion"/>
  </si>
  <si>
    <t>○가금류 사육환경 개선 생산성 향상 시범 사업</t>
    <phoneticPr fontId="2" type="noConversion"/>
  </si>
  <si>
    <t>○고품질 양봉 안정생산 기술보급 시범 사업</t>
    <phoneticPr fontId="2" type="noConversion"/>
  </si>
  <si>
    <t>○이상기후 대비 양돈생산성 향상 시범 사업</t>
    <phoneticPr fontId="2" type="noConversion"/>
  </si>
  <si>
    <t>○소 번식관리시스템 활용기술보급 시범 사업</t>
    <phoneticPr fontId="2" type="noConversion"/>
  </si>
  <si>
    <t>○벼 대체작목 참깨 생력화재배 시범 사업</t>
    <phoneticPr fontId="2" type="noConversion"/>
  </si>
  <si>
    <t>○기능성 슈퍼도라지 생력화 시범 사업</t>
    <phoneticPr fontId="2" type="noConversion"/>
  </si>
  <si>
    <t>○하수오 작형개선 시설재배 시범 사업</t>
    <phoneticPr fontId="2" type="noConversion"/>
  </si>
  <si>
    <t>○아로니아가공식품 제조기술 시범 사업</t>
    <phoneticPr fontId="2" type="noConversion"/>
  </si>
  <si>
    <t>○농촌 식생활체험공간 기술보급</t>
    <phoneticPr fontId="2" type="noConversion"/>
  </si>
  <si>
    <t>매우우수</t>
    <phoneticPr fontId="2" type="noConversion"/>
  </si>
  <si>
    <t>보통</t>
    <phoneticPr fontId="2" type="noConversion"/>
  </si>
  <si>
    <t>보통</t>
    <phoneticPr fontId="2" type="noConversion"/>
  </si>
  <si>
    <t>미흡</t>
    <phoneticPr fontId="2" type="noConversion"/>
  </si>
  <si>
    <t>보통</t>
    <phoneticPr fontId="2" type="noConversion"/>
  </si>
  <si>
    <t>우수</t>
    <phoneticPr fontId="2" type="noConversion"/>
  </si>
  <si>
    <t>미흡</t>
    <phoneticPr fontId="2" type="noConversion"/>
  </si>
  <si>
    <t>미흡</t>
    <phoneticPr fontId="2" type="noConversion"/>
  </si>
  <si>
    <t>보통</t>
    <phoneticPr fontId="2" type="noConversion"/>
  </si>
  <si>
    <t>제천시장</t>
    <phoneticPr fontId="2" type="noConversion"/>
  </si>
  <si>
    <t>민주평화통일자문회의
 충북지역회</t>
    <phoneticPr fontId="2" type="noConversion"/>
  </si>
  <si>
    <t>충청북도새마을회</t>
    <phoneticPr fontId="2" type="noConversion"/>
  </si>
  <si>
    <t>(사)청주범죄피해자지원센터</t>
    <phoneticPr fontId="2" type="noConversion"/>
  </si>
  <si>
    <t>바르게살기운동충청북도협의회</t>
    <phoneticPr fontId="2" type="noConversion"/>
  </si>
  <si>
    <t>비영리민간단체</t>
    <phoneticPr fontId="2" type="noConversion"/>
  </si>
  <si>
    <t>충청북도NGO센터</t>
    <phoneticPr fontId="2" type="noConversion"/>
  </si>
  <si>
    <t>한국자유총연맹충청북도지부</t>
    <phoneticPr fontId="2" type="noConversion"/>
  </si>
  <si>
    <t>적십자사충북지사회장</t>
    <phoneticPr fontId="2" type="noConversion"/>
  </si>
  <si>
    <t>충북도종합자원봉사센터</t>
    <phoneticPr fontId="2" type="noConversion"/>
  </si>
  <si>
    <t>-</t>
  </si>
  <si>
    <t>청주시, 제천시, 음성군</t>
  </si>
  <si>
    <t>청주시, 음성군</t>
  </si>
  <si>
    <t>우수</t>
  </si>
  <si>
    <t>보통</t>
  </si>
  <si>
    <t>보통</t>
    <phoneticPr fontId="2" type="noConversion"/>
  </si>
  <si>
    <t>미흡</t>
  </si>
  <si>
    <t>○평가인증시설 참여 수수료 지원</t>
    <phoneticPr fontId="2" type="noConversion"/>
  </si>
  <si>
    <t>11개 시군(보건소)</t>
  </si>
  <si>
    <t>충북노인종합복지관</t>
  </si>
  <si>
    <t>청주, 제천, 음성</t>
  </si>
  <si>
    <t>청주시장 등 11개 시장·군수</t>
    <phoneticPr fontId="2" type="noConversion"/>
  </si>
  <si>
    <t>충청북도전교협의회</t>
  </si>
  <si>
    <t>청주시, 단양군</t>
  </si>
  <si>
    <t>노현식무용단, 극단청사,  꼭두광대</t>
  </si>
  <si>
    <t>한국국악협회 충북지회</t>
  </si>
  <si>
    <t>충주시, 영동군</t>
  </si>
  <si>
    <t>충주시</t>
  </si>
  <si>
    <t>(사)충북민예총</t>
  </si>
  <si>
    <t>(사)충북예총</t>
  </si>
  <si>
    <t>(사)딩아돌하문예원</t>
  </si>
  <si>
    <t>유원대학교산학협력단</t>
  </si>
  <si>
    <t>우수</t>
    <phoneticPr fontId="24" type="noConversion"/>
  </si>
  <si>
    <t>보통</t>
    <phoneticPr fontId="24" type="noConversion"/>
  </si>
  <si>
    <t>영동군</t>
  </si>
  <si>
    <t>우수</t>
    <phoneticPr fontId="2" type="noConversion"/>
  </si>
  <si>
    <t>충북문화예술포럼</t>
    <phoneticPr fontId="2" type="noConversion"/>
  </si>
  <si>
    <t>○제13회 제천국제음악영화제</t>
    <phoneticPr fontId="2" type="noConversion"/>
  </si>
  <si>
    <t>10개 시.군</t>
    <phoneticPr fontId="2" type="noConversion"/>
  </si>
  <si>
    <t>청주시</t>
    <phoneticPr fontId="2" type="noConversion"/>
  </si>
  <si>
    <t>청주시</t>
    <phoneticPr fontId="2" type="noConversion"/>
  </si>
  <si>
    <t>미집행</t>
    <phoneticPr fontId="2" type="noConversion"/>
  </si>
  <si>
    <t>혁신도시발전추진단</t>
  </si>
  <si>
    <t>교통정책과</t>
  </si>
  <si>
    <t>충북개인택시운송사업조합</t>
  </si>
  <si>
    <t>기후대기과</t>
    <phoneticPr fontId="2" type="noConversion"/>
  </si>
  <si>
    <t>○산불감시원 인건비 및 보험료</t>
  </si>
  <si>
    <t>매우미흡</t>
  </si>
  <si>
    <t>4개 시군</t>
  </si>
  <si>
    <t>6개 시군</t>
  </si>
  <si>
    <t>○밭작물 기계화 생력재배 시범 사업</t>
    <phoneticPr fontId="2" type="noConversion"/>
  </si>
  <si>
    <t>○저온기 시설원예 고품질화 시범 사업</t>
    <phoneticPr fontId="2" type="noConversion"/>
  </si>
  <si>
    <t>○시설하우스 스마트 환경제어 시범 사업</t>
    <phoneticPr fontId="2" type="noConversion"/>
  </si>
  <si>
    <t>진천군수,음성군수</t>
  </si>
  <si>
    <t>충주시장,음성군수</t>
  </si>
  <si>
    <t>○천연농자재 활용기술 실증시범 사업</t>
    <phoneticPr fontId="2" type="noConversion"/>
  </si>
  <si>
    <t>○고품질 화훼 재배기술 시범 사업</t>
    <phoneticPr fontId="2" type="noConversion"/>
  </si>
  <si>
    <t>영동군수,음성군수</t>
  </si>
  <si>
    <t>○기상재해 대비 과수 안정생산 시범 사업</t>
    <phoneticPr fontId="2" type="noConversion"/>
  </si>
  <si>
    <t>청주시장,옥천군수</t>
  </si>
  <si>
    <t>○과수 유해동물 피해경감 시범 사업</t>
    <phoneticPr fontId="2" type="noConversion"/>
  </si>
  <si>
    <t>괴산군수,음성군수</t>
  </si>
  <si>
    <t>○ICT 활용 돈사 에너지 절감 시범 사업</t>
    <phoneticPr fontId="2" type="noConversion"/>
  </si>
  <si>
    <t>○친환경 축산물 생산 항생제 대체 시범 사업</t>
    <phoneticPr fontId="2" type="noConversion"/>
  </si>
  <si>
    <t>○재해예방 인삼 시설개선 시범 사업</t>
    <phoneticPr fontId="2" type="noConversion"/>
  </si>
  <si>
    <t>○기후변화 대응 다수확 버섯 재배 시범 사업</t>
    <phoneticPr fontId="2" type="noConversion"/>
  </si>
  <si>
    <t>청주시장,증평군수</t>
  </si>
  <si>
    <t>보은군수,영동군수</t>
  </si>
  <si>
    <t>옥천군수,진천군수</t>
  </si>
  <si>
    <t>○기능성 약용버섯 안정생산 시범 사업</t>
    <phoneticPr fontId="2" type="noConversion"/>
  </si>
  <si>
    <t>○농촌노인 사회적응력 강화 프로그램 시범 사업</t>
    <phoneticPr fontId="2" type="noConversion"/>
  </si>
  <si>
    <t>○농산자원 농외소득화 시범 사업</t>
    <phoneticPr fontId="2" type="noConversion"/>
  </si>
  <si>
    <t>명예연구소</t>
    <phoneticPr fontId="2" type="noConversion"/>
  </si>
  <si>
    <t>매우우수</t>
    <phoneticPr fontId="2" type="noConversion"/>
  </si>
  <si>
    <t>정책기획관</t>
    <phoneticPr fontId="2" type="noConversion"/>
  </si>
  <si>
    <t>우수</t>
    <phoneticPr fontId="2" type="noConversion"/>
  </si>
  <si>
    <t>사)충북축구협회 등 5개</t>
    <phoneticPr fontId="2" type="noConversion"/>
  </si>
  <si>
    <t>사)충북민간사회단체총연합회 등 12개</t>
    <phoneticPr fontId="2" type="noConversion"/>
  </si>
  <si>
    <t>청년정책담당관</t>
    <phoneticPr fontId="2" type="noConversion"/>
  </si>
  <si>
    <t>새생명지원센터</t>
  </si>
  <si>
    <t>인구보건복지협회 충북세종지회</t>
  </si>
  <si>
    <t>충북상인연합회</t>
    <phoneticPr fontId="2" type="noConversion"/>
  </si>
  <si>
    <t>중앙동 도시재생추진협의회</t>
    <phoneticPr fontId="2" type="noConversion"/>
  </si>
  <si>
    <t>청주상공회의소</t>
    <phoneticPr fontId="2" type="noConversion"/>
  </si>
  <si>
    <t>한국무역협회 충북지역본부</t>
    <phoneticPr fontId="2" type="noConversion"/>
  </si>
  <si>
    <t>○사업체기초통계조사</t>
    <phoneticPr fontId="24" type="noConversion"/>
  </si>
  <si>
    <t>○충북의 사회지표개발 통계조사</t>
    <phoneticPr fontId="24" type="noConversion"/>
  </si>
  <si>
    <t>행정국</t>
    <phoneticPr fontId="2" type="noConversion"/>
  </si>
  <si>
    <t>여성정책관</t>
    <phoneticPr fontId="2" type="noConversion"/>
  </si>
  <si>
    <t>매우우수</t>
    <phoneticPr fontId="2" type="noConversion"/>
  </si>
  <si>
    <t xml:space="preserve">6개 시군(제천,옥천,영동, 증평,진천, 괴산) </t>
    <phoneticPr fontId="2" type="noConversion"/>
  </si>
  <si>
    <t>영동군수</t>
    <phoneticPr fontId="2" type="noConversion"/>
  </si>
  <si>
    <t>진천군수</t>
    <phoneticPr fontId="2" type="noConversion"/>
  </si>
  <si>
    <t>단양군수</t>
    <phoneticPr fontId="2" type="noConversion"/>
  </si>
  <si>
    <t>청주시장</t>
    <phoneticPr fontId="2" type="noConversion"/>
  </si>
  <si>
    <t>○지방하천 재해복구</t>
    <phoneticPr fontId="2" type="noConversion"/>
  </si>
  <si>
    <t>(사)한국여성농업인
충청북도연합회</t>
    <phoneticPr fontId="2" type="noConversion"/>
  </si>
  <si>
    <t>(사)한국농업경영인
충청북도연합회</t>
    <phoneticPr fontId="2" type="noConversion"/>
  </si>
  <si>
    <t>전국농민회
충북도연맹</t>
    <phoneticPr fontId="2" type="noConversion"/>
  </si>
  <si>
    <t>(사)한국새농민
충북도회</t>
    <phoneticPr fontId="2" type="noConversion"/>
  </si>
  <si>
    <t>(사)충북농촌체험휴양마을협의회</t>
    <phoneticPr fontId="2" type="noConversion"/>
  </si>
  <si>
    <t>○농촌체험마을 축제 행사 지원</t>
    <phoneticPr fontId="2" type="noConversion"/>
  </si>
  <si>
    <t>(사)한국쌀전업농충청북도연합회</t>
  </si>
  <si>
    <t>3개 시군</t>
    <phoneticPr fontId="2" type="noConversion"/>
  </si>
  <si>
    <t>7개 시군</t>
    <phoneticPr fontId="2" type="noConversion"/>
  </si>
  <si>
    <t>(사)충북친환경농업인연합회</t>
  </si>
  <si>
    <t>청주 YWCA</t>
    <phoneticPr fontId="2" type="noConversion"/>
  </si>
  <si>
    <t>옥천군</t>
    <phoneticPr fontId="2" type="noConversion"/>
  </si>
  <si>
    <t>영동군</t>
    <phoneticPr fontId="2" type="noConversion"/>
  </si>
  <si>
    <t>보은군수</t>
  </si>
  <si>
    <t>2개 시군</t>
    <phoneticPr fontId="2" type="noConversion"/>
  </si>
  <si>
    <t>청주시 농업기술센터</t>
    <phoneticPr fontId="2" type="noConversion"/>
  </si>
  <si>
    <t>옥천군수</t>
    <phoneticPr fontId="2" type="noConversion"/>
  </si>
  <si>
    <t>청풍명월클러스터</t>
    <phoneticPr fontId="2" type="noConversion"/>
  </si>
  <si>
    <t>8개 시군</t>
    <phoneticPr fontId="2" type="noConversion"/>
  </si>
  <si>
    <t>6개 시군</t>
    <phoneticPr fontId="2" type="noConversion"/>
  </si>
  <si>
    <t>4개 시군</t>
    <phoneticPr fontId="2" type="noConversion"/>
  </si>
  <si>
    <t>5개 시군</t>
    <phoneticPr fontId="2" type="noConversion"/>
  </si>
  <si>
    <t>동물방역과</t>
    <phoneticPr fontId="2" type="noConversion"/>
  </si>
  <si>
    <t>동성산업사 외 1</t>
    <phoneticPr fontId="2" type="noConversion"/>
  </si>
  <si>
    <t>충청양잠협동조합 외 6</t>
    <phoneticPr fontId="2" type="noConversion"/>
  </si>
  <si>
    <t>○농업기술 정보지 제공</t>
    <phoneticPr fontId="2" type="noConversion"/>
  </si>
  <si>
    <t>○충북 전통주 홍보판매관 개설</t>
    <phoneticPr fontId="2" type="noConversion"/>
  </si>
  <si>
    <t>매우미흡</t>
    <phoneticPr fontId="2" type="noConversion"/>
  </si>
  <si>
    <t>○2017 월드컬쳐오픈페스티벌 지원</t>
    <phoneticPr fontId="2" type="noConversion"/>
  </si>
  <si>
    <t>연번</t>
    <phoneticPr fontId="2" type="noConversion"/>
  </si>
  <si>
    <t>총계</t>
    <phoneticPr fontId="2" type="noConversion"/>
  </si>
  <si>
    <t>재난안전실</t>
    <phoneticPr fontId="2" type="noConversion"/>
  </si>
  <si>
    <t>보건복지국</t>
    <phoneticPr fontId="2" type="noConversion"/>
  </si>
  <si>
    <t>경제통상국</t>
    <phoneticPr fontId="2" type="noConversion"/>
  </si>
  <si>
    <t>농정국</t>
    <phoneticPr fontId="2" type="noConversion"/>
  </si>
  <si>
    <t>문화체육관광국</t>
    <phoneticPr fontId="2" type="noConversion"/>
  </si>
  <si>
    <t>균형건설국</t>
    <phoneticPr fontId="2" type="noConversion"/>
  </si>
  <si>
    <t>바이오산업과</t>
    <phoneticPr fontId="2" type="noConversion"/>
  </si>
  <si>
    <t>바이오산업국</t>
    <phoneticPr fontId="2" type="noConversion"/>
  </si>
  <si>
    <t>환경산림국</t>
    <phoneticPr fontId="2" type="noConversion"/>
  </si>
  <si>
    <t>농업기술원</t>
    <phoneticPr fontId="2" type="noConversion"/>
  </si>
  <si>
    <t>684개 사업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</si>
  <si>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</si>
  <si>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</si>
  <si>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</si>
  <si>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</si>
  <si>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3개 시군</t>
    <phoneticPr fontId="2" type="noConversion"/>
  </si>
  <si>
    <t>한국사회적기업
협의회 충북지부,    지방기업진흥원</t>
    <phoneticPr fontId="2" type="noConversion"/>
  </si>
  <si>
    <t>5개 시군</t>
    <phoneticPr fontId="2" type="noConversion"/>
  </si>
  <si>
    <t>4개 시군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</si>
  <si>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</si>
  <si>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</si>
  <si>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</si>
  <si>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</si>
  <si>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</si>
  <si>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9개 시군</t>
    <phoneticPr fontId="2" type="noConversion"/>
  </si>
  <si>
    <t>11개 시군</t>
    <phoneticPr fontId="2" type="noConversion"/>
  </si>
  <si>
    <t>한국농아인충북도협회협회 충북도협회</t>
    <phoneticPr fontId="2" type="noConversion"/>
  </si>
  <si>
    <t>청주의료원
충주의료원</t>
    <phoneticPr fontId="2" type="noConversion"/>
  </si>
  <si>
    <t>HCN 충북방송
CCS충북방송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</si>
  <si>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</si>
  <si>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</si>
  <si>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</si>
  <si>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8개 시군</t>
    <phoneticPr fontId="2" type="noConversion"/>
  </si>
  <si>
    <t>11개 시군</t>
    <phoneticPr fontId="2" type="noConversion"/>
  </si>
  <si>
    <t>11개 시군</t>
    <phoneticPr fontId="2" type="noConversion"/>
  </si>
  <si>
    <t>11개 시궁</t>
    <phoneticPr fontId="2" type="noConversion"/>
  </si>
  <si>
    <t>11개 시궁</t>
    <phoneticPr fontId="2" type="noConversion"/>
  </si>
  <si>
    <t>7개 시궁</t>
    <phoneticPr fontId="2" type="noConversion"/>
  </si>
  <si>
    <t>9개 시군</t>
    <phoneticPr fontId="2" type="noConversion"/>
  </si>
  <si>
    <t>11개 시군</t>
    <phoneticPr fontId="2" type="noConversion"/>
  </si>
  <si>
    <t>11개 시군</t>
    <phoneticPr fontId="2" type="noConversion"/>
  </si>
  <si>
    <t>11개 시군</t>
    <phoneticPr fontId="2" type="noConversion"/>
  </si>
  <si>
    <t>7개 시군</t>
    <phoneticPr fontId="2" type="noConversion"/>
  </si>
  <si>
    <t>5개 시군</t>
    <phoneticPr fontId="2" type="noConversion"/>
  </si>
  <si>
    <t>11개 시군</t>
    <phoneticPr fontId="2" type="noConversion"/>
  </si>
  <si>
    <t>10개 시군</t>
    <phoneticPr fontId="2" type="noConversion"/>
  </si>
  <si>
    <t>3개 시군</t>
    <phoneticPr fontId="2" type="noConversion"/>
  </si>
  <si>
    <t>6개 시군</t>
    <phoneticPr fontId="2" type="noConversion"/>
  </si>
  <si>
    <t>11개 시군</t>
    <phoneticPr fontId="2" type="noConversion"/>
  </si>
  <si>
    <t>5개 시군</t>
    <phoneticPr fontId="2" type="noConversion"/>
  </si>
  <si>
    <t>10개 시군</t>
    <phoneticPr fontId="2" type="noConversion"/>
  </si>
  <si>
    <t>11개 시군</t>
    <phoneticPr fontId="2" type="noConversion"/>
  </si>
  <si>
    <t>11개 시군</t>
    <phoneticPr fontId="2" type="noConversion"/>
  </si>
  <si>
    <t>모범운전자연합회 충북지부</t>
    <phoneticPr fontId="2" type="noConversion"/>
  </si>
  <si>
    <t>2개 대학교</t>
    <phoneticPr fontId="2" type="noConversion"/>
  </si>
  <si>
    <t>7개 시군</t>
    <phoneticPr fontId="2" type="noConversion"/>
  </si>
  <si>
    <t>3개 시군</t>
    <phoneticPr fontId="2" type="noConversion"/>
  </si>
  <si>
    <t>6개 시군</t>
    <phoneticPr fontId="2" type="noConversion"/>
  </si>
  <si>
    <t>4개 시궁</t>
    <phoneticPr fontId="2" type="noConversion"/>
  </si>
  <si>
    <t>4개 시군</t>
    <phoneticPr fontId="2" type="noConversion"/>
  </si>
  <si>
    <t>2개 시군</t>
    <phoneticPr fontId="2" type="noConversion"/>
  </si>
  <si>
    <t>2개 시궁</t>
    <phoneticPr fontId="2" type="noConversion"/>
  </si>
  <si>
    <t>5개 시군</t>
    <phoneticPr fontId="2" type="noConversion"/>
  </si>
  <si>
    <t>10개 시군</t>
    <phoneticPr fontId="2" type="noConversion"/>
  </si>
  <si>
    <t>9개 시군</t>
    <phoneticPr fontId="2" type="noConversion"/>
  </si>
  <si>
    <t>8개 시군</t>
    <phoneticPr fontId="2" type="noConversion"/>
  </si>
  <si>
    <t>10개 시군</t>
    <phoneticPr fontId="2" type="noConversion"/>
  </si>
  <si>
    <t>11개 시군</t>
    <phoneticPr fontId="2" type="noConversion"/>
  </si>
  <si>
    <t>청주대 외 4개 대학</t>
    <phoneticPr fontId="2" type="noConversion"/>
  </si>
  <si>
    <t>6개 시군</t>
    <phoneticPr fontId="2" type="noConversion"/>
  </si>
  <si>
    <t>제천시</t>
    <phoneticPr fontId="2" type="noConversion"/>
  </si>
  <si>
    <t>보은군</t>
    <phoneticPr fontId="2" type="noConversion"/>
  </si>
  <si>
    <t>8개 시군</t>
    <phoneticPr fontId="2" type="noConversion"/>
  </si>
  <si>
    <t>8개 시궁</t>
    <phoneticPr fontId="2" type="noConversion"/>
  </si>
  <si>
    <t>중헌제약외 3개업체</t>
    <phoneticPr fontId="2" type="noConversion"/>
  </si>
  <si>
    <t>청소년단체 8개소</t>
    <phoneticPr fontId="2" type="noConversion"/>
  </si>
  <si>
    <t>기획관리실</t>
    <phoneticPr fontId="2" type="noConversion"/>
  </si>
  <si>
    <t>[별첨 7-3] 성과평가 도비보조사업 현황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</si>
</sst>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_);[Red]\(#,##0\)"/>
  </numFmts>
  <fonts count="4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sz val="8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0"/>
      <name val="맑은 고딕"/>
      <family val="2"/>
      <charset val="129"/>
      <scheme val="major"/>
    </font>
    <font>
      <sz val="11"/>
      <name val="맑은 고딕"/>
      <family val="3"/>
      <charset val="129"/>
      <scheme val="major"/>
    </font>
    <font>
      <sz val="6"/>
      <name val="맑은 고딕"/>
      <family val="3"/>
      <charset val="129"/>
      <scheme val="major"/>
    </font>
    <font>
      <sz val="22"/>
      <color theme="1"/>
      <name val="HY견고딕"/>
      <family val="1"/>
      <charset val="129"/>
    </font>
    <font>
      <sz val="22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28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23" fillId="0" borderId="10" xfId="46" applyNumberFormat="1" applyFont="1" applyFill="1" applyBorder="1" applyAlignment="1">
      <alignment horizontal="left" vertical="center" shrinkToFit="1"/>
    </xf>
    <xf numFmtId="176" fontId="23" fillId="0" borderId="10" xfId="0" applyNumberFormat="1" applyFont="1" applyFill="1" applyBorder="1" applyAlignment="1">
      <alignment horizontal="right" vertical="center"/>
    </xf>
    <xf numFmtId="176" fontId="23" fillId="0" borderId="10" xfId="48" applyNumberFormat="1" applyFont="1" applyFill="1" applyBorder="1" applyAlignment="1">
      <alignment horizontal="right" vertical="center"/>
    </xf>
    <xf numFmtId="0" fontId="30" fillId="33" borderId="10" xfId="0" applyFont="1" applyFill="1" applyBorder="1" applyAlignment="1">
      <alignment horizontal="center" vertical="center" shrinkToFit="1"/>
    </xf>
    <xf numFmtId="0" fontId="30" fillId="33" borderId="10" xfId="0" applyFont="1" applyFill="1" applyBorder="1" applyAlignment="1">
      <alignment horizontal="center" vertical="center" wrapText="1"/>
    </xf>
    <xf numFmtId="0" fontId="23" fillId="0" borderId="10" xfId="0" applyNumberFormat="1" applyFont="1" applyFill="1" applyBorder="1" applyAlignment="1">
      <alignment horizontal="left" vertical="center" shrinkToFit="1"/>
    </xf>
    <xf numFmtId="176" fontId="23" fillId="0" borderId="10" xfId="0" applyNumberFormat="1" applyFont="1" applyFill="1" applyBorder="1" applyAlignment="1">
      <alignment horizontal="right" vertical="center" shrinkToFit="1"/>
    </xf>
    <xf numFmtId="0" fontId="30" fillId="0" borderId="1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/>
    </xf>
    <xf numFmtId="176" fontId="23" fillId="0" borderId="10" xfId="48" applyNumberFormat="1" applyFont="1" applyFill="1" applyBorder="1" applyAlignment="1">
      <alignment horizontal="right" vertical="center" shrinkToFit="1"/>
    </xf>
    <xf numFmtId="0" fontId="31" fillId="0" borderId="10" xfId="0" applyFont="1" applyFill="1" applyBorder="1">
      <alignment vertical="center"/>
    </xf>
    <xf numFmtId="0" fontId="23" fillId="0" borderId="10" xfId="0" applyFont="1" applyFill="1" applyBorder="1" applyAlignment="1">
      <alignment horizontal="center" vertical="center" wrapText="1"/>
    </xf>
    <xf numFmtId="41" fontId="23" fillId="0" borderId="10" xfId="1" applyFont="1" applyFill="1" applyBorder="1" applyAlignment="1">
      <alignment horizontal="right" vertical="center"/>
    </xf>
    <xf numFmtId="0" fontId="6" fillId="0" borderId="10" xfId="0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/>
    </xf>
    <xf numFmtId="176" fontId="23" fillId="0" borderId="10" xfId="48" applyNumberFormat="1" applyFont="1" applyFill="1" applyBorder="1" applyAlignment="1">
      <alignment vertical="center" shrinkToFit="1"/>
    </xf>
    <xf numFmtId="0" fontId="6" fillId="0" borderId="10" xfId="0" applyFont="1" applyFill="1" applyBorder="1" applyAlignment="1">
      <alignment horizontal="center" vertical="center" shrinkToFit="1"/>
    </xf>
    <xf numFmtId="41" fontId="23" fillId="0" borderId="10" xfId="1" applyFont="1" applyFill="1" applyBorder="1" applyAlignment="1">
      <alignment horizontal="right" vertical="center" shrinkToFit="1"/>
    </xf>
    <xf numFmtId="0" fontId="6" fillId="0" borderId="10" xfId="2" applyFont="1" applyFill="1" applyBorder="1" applyAlignment="1">
      <alignment horizontal="center" vertical="center" wrapText="1"/>
    </xf>
    <xf numFmtId="177" fontId="23" fillId="0" borderId="10" xfId="48" applyNumberFormat="1" applyFont="1" applyFill="1" applyBorder="1" applyAlignment="1">
      <alignment vertical="center" shrinkToFit="1"/>
    </xf>
    <xf numFmtId="0" fontId="6" fillId="0" borderId="10" xfId="0" applyNumberFormat="1" applyFont="1" applyFill="1" applyBorder="1" applyAlignment="1">
      <alignment horizontal="center" vertical="center" shrinkToFit="1"/>
    </xf>
    <xf numFmtId="176" fontId="23" fillId="0" borderId="10" xfId="46" applyNumberFormat="1" applyFont="1" applyFill="1" applyBorder="1" applyAlignment="1">
      <alignment horizontal="center" vertical="center" wrapText="1" shrinkToFit="1"/>
    </xf>
    <xf numFmtId="0" fontId="32" fillId="0" borderId="10" xfId="0" applyFont="1" applyFill="1" applyBorder="1" applyAlignment="1">
      <alignment horizontal="center" vertical="center" wrapText="1"/>
    </xf>
    <xf numFmtId="0" fontId="34" fillId="34" borderId="10" xfId="0" applyFont="1" applyFill="1" applyBorder="1" applyAlignment="1">
      <alignment horizontal="center" vertical="center" shrinkToFit="1"/>
    </xf>
    <xf numFmtId="41" fontId="34" fillId="34" borderId="10" xfId="0" applyNumberFormat="1" applyFont="1" applyFill="1" applyBorder="1" applyAlignment="1">
      <alignment horizontal="center" vertical="center" shrinkToFit="1"/>
    </xf>
    <xf numFmtId="0" fontId="7" fillId="34" borderId="10" xfId="0" applyFont="1" applyFill="1" applyBorder="1">
      <alignment vertical="center"/>
    </xf>
    <xf numFmtId="0" fontId="23" fillId="0" borderId="10" xfId="46" applyNumberFormat="1" applyFont="1" applyFill="1" applyBorder="1" applyAlignment="1">
      <alignment horizontal="left" vertical="center" wrapText="1" shrinkToFit="1"/>
    </xf>
    <xf numFmtId="0" fontId="35" fillId="0" borderId="10" xfId="0" applyNumberFormat="1" applyFont="1" applyFill="1" applyBorder="1" applyAlignment="1">
      <alignment horizontal="left" vertical="center" shrinkToFit="1"/>
    </xf>
    <xf numFmtId="41" fontId="6" fillId="0" borderId="10" xfId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3" fontId="23" fillId="0" borderId="10" xfId="50" applyNumberFormat="1" applyFont="1" applyFill="1" applyBorder="1" applyAlignment="1" applyProtection="1">
      <alignment vertical="center" shrinkToFit="1"/>
      <protection locked="0"/>
    </xf>
    <xf numFmtId="0" fontId="31" fillId="34" borderId="10" xfId="0" applyFont="1" applyFill="1" applyBorder="1">
      <alignment vertical="center"/>
    </xf>
    <xf numFmtId="0" fontId="30" fillId="34" borderId="10" xfId="0" applyFont="1" applyFill="1" applyBorder="1" applyAlignment="1">
      <alignment horizontal="center" vertical="center" wrapText="1"/>
    </xf>
    <xf numFmtId="0" fontId="30" fillId="34" borderId="10" xfId="0" applyFont="1" applyFill="1" applyBorder="1" applyAlignment="1">
      <alignment horizontal="center" vertical="center" shrinkToFit="1"/>
    </xf>
    <xf numFmtId="41" fontId="30" fillId="34" borderId="10" xfId="0" applyNumberFormat="1" applyFont="1" applyFill="1" applyBorder="1" applyAlignment="1">
      <alignment horizontal="center" vertical="center" shrinkToFit="1"/>
    </xf>
    <xf numFmtId="0" fontId="5" fillId="34" borderId="10" xfId="0" applyFont="1" applyFill="1" applyBorder="1" applyAlignment="1">
      <alignment horizontal="center" vertical="center" shrinkToFit="1"/>
    </xf>
    <xf numFmtId="0" fontId="29" fillId="0" borderId="10" xfId="0" applyFont="1" applyFill="1" applyBorder="1" applyAlignment="1">
      <alignment horizontal="center" vertical="center" shrinkToFit="1"/>
    </xf>
    <xf numFmtId="0" fontId="31" fillId="0" borderId="10" xfId="0" applyFont="1" applyFill="1" applyBorder="1" applyAlignment="1">
      <alignment horizontal="center" vertical="center" shrinkToFit="1"/>
    </xf>
    <xf numFmtId="0" fontId="27" fillId="0" borderId="10" xfId="0" applyNumberFormat="1" applyFont="1" applyFill="1" applyBorder="1" applyAlignment="1">
      <alignment horizontal="left" vertical="center" shrinkToFit="1"/>
    </xf>
    <xf numFmtId="0" fontId="30" fillId="34" borderId="10" xfId="0" applyFont="1" applyFill="1" applyBorder="1" applyAlignment="1">
      <alignment horizontal="left" vertical="center" shrinkToFit="1"/>
    </xf>
    <xf numFmtId="0" fontId="26" fillId="0" borderId="10" xfId="46" applyNumberFormat="1" applyFont="1" applyFill="1" applyBorder="1" applyAlignment="1">
      <alignment horizontal="left" vertical="center" shrinkToFit="1"/>
    </xf>
    <xf numFmtId="0" fontId="27" fillId="0" borderId="10" xfId="46" applyNumberFormat="1" applyFont="1" applyFill="1" applyBorder="1" applyAlignment="1">
      <alignment horizontal="left" vertical="center" shrinkToFit="1"/>
    </xf>
    <xf numFmtId="0" fontId="36" fillId="0" borderId="10" xfId="46" applyNumberFormat="1" applyFont="1" applyFill="1" applyBorder="1" applyAlignment="1">
      <alignment horizontal="left" vertical="center" shrinkToFit="1"/>
    </xf>
    <xf numFmtId="0" fontId="37" fillId="0" borderId="10" xfId="46" applyNumberFormat="1" applyFont="1" applyFill="1" applyBorder="1" applyAlignment="1">
      <alignment horizontal="left" vertical="center" wrapText="1" shrinkToFit="1"/>
    </xf>
    <xf numFmtId="41" fontId="30" fillId="33" borderId="10" xfId="0" applyNumberFormat="1" applyFont="1" applyFill="1" applyBorder="1" applyAlignment="1">
      <alignment horizontal="center" vertical="center" shrinkToFit="1"/>
    </xf>
    <xf numFmtId="0" fontId="5" fillId="33" borderId="10" xfId="0" applyFont="1" applyFill="1" applyBorder="1" applyAlignment="1">
      <alignment horizontal="center" vertical="center" shrinkToFit="1"/>
    </xf>
    <xf numFmtId="0" fontId="39" fillId="0" borderId="0" xfId="0" applyFont="1">
      <alignment vertical="center"/>
    </xf>
    <xf numFmtId="0" fontId="30" fillId="34" borderId="12" xfId="0" applyFont="1" applyFill="1" applyBorder="1" applyAlignment="1">
      <alignment horizontal="center" vertical="center" shrinkToFit="1"/>
    </xf>
    <xf numFmtId="0" fontId="30" fillId="34" borderId="13" xfId="0" applyFont="1" applyFill="1" applyBorder="1" applyAlignment="1">
      <alignment horizontal="center" vertical="center" shrinkToFit="1"/>
    </xf>
    <xf numFmtId="0" fontId="34" fillId="34" borderId="12" xfId="0" applyFont="1" applyFill="1" applyBorder="1" applyAlignment="1">
      <alignment horizontal="center" vertical="center" shrinkToFit="1"/>
    </xf>
    <xf numFmtId="0" fontId="34" fillId="34" borderId="13" xfId="0" applyFont="1" applyFill="1" applyBorder="1" applyAlignment="1">
      <alignment horizontal="center" vertical="center" shrinkToFit="1"/>
    </xf>
    <xf numFmtId="0" fontId="33" fillId="33" borderId="12" xfId="0" applyFont="1" applyFill="1" applyBorder="1" applyAlignment="1">
      <alignment horizontal="center" vertical="center" wrapText="1"/>
    </xf>
    <xf numFmtId="0" fontId="33" fillId="33" borderId="13" xfId="0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shrinkToFit="1"/>
    </xf>
    <xf numFmtId="0" fontId="30" fillId="34" borderId="10" xfId="0" applyFont="1" applyFill="1" applyBorder="1" applyAlignment="1">
      <alignment horizontal="center" vertical="center" wrapText="1"/>
    </xf>
    <xf numFmtId="0" fontId="33" fillId="34" borderId="10" xfId="0" applyFont="1" applyFill="1" applyBorder="1" applyAlignment="1">
      <alignment horizontal="center" vertical="center"/>
    </xf>
    <xf numFmtId="0" fontId="30" fillId="34" borderId="10" xfId="0" applyFont="1" applyFill="1" applyBorder="1" applyAlignment="1">
      <alignment horizontal="center" vertical="center" shrinkToFit="1"/>
    </xf>
    <xf numFmtId="0" fontId="5" fillId="34" borderId="10" xfId="0" applyFont="1" applyFill="1" applyBorder="1" applyAlignment="1">
      <alignment horizontal="center" vertical="center" shrinkToFit="1"/>
    </xf>
    <xf numFmtId="0" fontId="7" fillId="0" borderId="11" xfId="0" applyFont="1" applyBorder="1" applyAlignment="1">
      <alignment horizontal="right" vertical="center"/>
    </xf>
  </cellXfs>
  <cellStyles count="51">
    <cellStyle name="20% - 강조색1" xfId="22" builtinId="30" customBuiltin="1"/>
    <cellStyle name="20% - 강조색2" xfId="26" builtinId="34" customBuiltin="1"/>
    <cellStyle name="20% - 강조색3" xfId="30" builtinId="38" customBuiltin="1"/>
    <cellStyle name="20% - 강조색4" xfId="34" builtinId="42" customBuiltin="1"/>
    <cellStyle name="20% - 강조색5" xfId="38" builtinId="46" customBuiltin="1"/>
    <cellStyle name="20% - 강조색6" xfId="42" builtinId="50" customBuiltin="1"/>
    <cellStyle name="40% - 강조색1" xfId="23" builtinId="31" customBuiltin="1"/>
    <cellStyle name="40% - 강조색2" xfId="27" builtinId="35" customBuiltin="1"/>
    <cellStyle name="40% - 강조색3" xfId="31" builtinId="39" customBuiltin="1"/>
    <cellStyle name="40% - 강조색4" xfId="35" builtinId="43" customBuiltin="1"/>
    <cellStyle name="40% - 강조색5" xfId="39" builtinId="47" customBuiltin="1"/>
    <cellStyle name="40% - 강조색6" xfId="43" builtinId="51" customBuiltin="1"/>
    <cellStyle name="60% - 강조색1" xfId="24" builtinId="32" customBuiltin="1"/>
    <cellStyle name="60% - 강조색2" xfId="28" builtinId="36" customBuiltin="1"/>
    <cellStyle name="60% - 강조색3" xfId="32" builtinId="40" customBuiltin="1"/>
    <cellStyle name="60% - 강조색4" xfId="36" builtinId="44" customBuiltin="1"/>
    <cellStyle name="60% - 강조색5" xfId="40" builtinId="48" customBuiltin="1"/>
    <cellStyle name="60% - 강조색6" xfId="44" builtinId="52" customBuiltin="1"/>
    <cellStyle name="강조색1" xfId="21" builtinId="29" customBuiltin="1"/>
    <cellStyle name="강조색2" xfId="25" builtinId="33" customBuiltin="1"/>
    <cellStyle name="강조색3" xfId="29" builtinId="37" customBuiltin="1"/>
    <cellStyle name="강조색4" xfId="33" builtinId="41" customBuiltin="1"/>
    <cellStyle name="강조색5" xfId="37" builtinId="45" customBuiltin="1"/>
    <cellStyle name="강조색6" xfId="41" builtinId="49" customBuiltin="1"/>
    <cellStyle name="경고문" xfId="17" builtinId="11" customBuiltin="1"/>
    <cellStyle name="계산" xfId="14" builtinId="22" customBuiltin="1"/>
    <cellStyle name="나쁨" xfId="2" builtinId="27" customBuiltin="1"/>
    <cellStyle name="메모" xfId="18" builtinId="10" customBuiltin="1"/>
    <cellStyle name="보통" xfId="11" builtinId="28" customBuiltin="1"/>
    <cellStyle name="설명 텍스트" xfId="19" builtinId="53" customBuiltin="1"/>
    <cellStyle name="셀 확인" xfId="16" builtinId="23" customBuiltin="1"/>
    <cellStyle name="쉼표 [0]" xfId="1" builtinId="6"/>
    <cellStyle name="쉼표 [0] 2" xfId="3"/>
    <cellStyle name="연결된 셀" xfId="15" builtinId="24" customBuiltin="1"/>
    <cellStyle name="요약" xfId="20" builtinId="25" customBuiltin="1"/>
    <cellStyle name="입력" xfId="12" builtinId="20" customBuiltin="1"/>
    <cellStyle name="제목" xfId="5" builtinId="15" customBuiltin="1"/>
    <cellStyle name="제목 1" xfId="6" builtinId="16" customBuiltin="1"/>
    <cellStyle name="제목 2" xfId="7" builtinId="17" customBuiltin="1"/>
    <cellStyle name="제목 3" xfId="8" builtinId="18" customBuiltin="1"/>
    <cellStyle name="제목 4" xfId="9" builtinId="19" customBuiltin="1"/>
    <cellStyle name="좋음" xfId="10" builtinId="26" customBuiltin="1"/>
    <cellStyle name="출력" xfId="13" builtinId="21" customBuiltin="1"/>
    <cellStyle name="표준" xfId="0" builtinId="0"/>
    <cellStyle name="표준 2" xfId="4"/>
    <cellStyle name="표준 3" xfId="45"/>
    <cellStyle name="표준 4" xfId="47"/>
    <cellStyle name="표준 5" xfId="46"/>
    <cellStyle name="표준 5 2" xfId="49"/>
    <cellStyle name="표준 6" xfId="48"/>
    <cellStyle name="표준_08국고보조_시군명" xfId="50"/>
  </cellStyles>
  <dxfs count="0"/>
  <tableStyles count="0" defaultTableStyle="TableStyleMedium9" defaultPivotStyle="PivotStyleLight16"/>
  <colors>
    <mruColors>
      <color rgb="FFBD039A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/>
    <pageSetUpPr fitToPage="1"/>
  </sheetPr>
  <dimension ref="A1:L702"/>
  <sheetViews>
    <sheetView tabSelected="1" zoomScaleNormal="100" workbookViewId="0">
      <selection activeCell="N12" sqref="N12"/>
    </sheetView>
  </sheetViews>
  <sheetFormatPr defaultRowHeight="16.5"/>
  <cols>
    <col min="1" max="1" width="8.875" style="1" bestFit="1" customWidth="1"/>
    <col min="3" max="3" width="12.625" customWidth="1"/>
    <col min="4" max="4" width="35.5" customWidth="1"/>
    <col min="5" max="5" width="15.5" customWidth="1"/>
    <col min="6" max="6" width="10" bestFit="1" customWidth="1"/>
    <col min="7" max="9" width="0" hidden="1" customWidth="1"/>
    <col min="11" max="11" width="8.875" bestFit="1" customWidth="1"/>
  </cols>
  <sheetData>
    <row r="1" spans="1:12">
      <c r="B1" s="1"/>
      <c r="C1" s="1"/>
      <c r="D1" s="1"/>
      <c r="E1" s="5"/>
      <c r="F1" s="6"/>
      <c r="G1" s="6"/>
      <c r="H1" s="6"/>
      <c r="I1" s="6"/>
      <c r="J1" s="1"/>
      <c r="K1" s="1"/>
      <c r="L1" s="1"/>
    </row>
    <row r="2" spans="1:12" s="54" customFormat="1" ht="25.9" customHeight="1">
      <c r="A2" s="61" t="s">
        <v>1057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r="3" spans="1:12">
      <c r="B3" s="2"/>
      <c r="C3" s="2"/>
      <c r="D3" s="2"/>
      <c r="E3" s="4"/>
      <c r="F3" s="3"/>
      <c r="G3" s="3"/>
      <c r="H3" s="3"/>
      <c r="I3" s="3"/>
      <c r="J3" s="2"/>
      <c r="K3" s="66" t="s">
        <v>383</v>
      </c>
      <c r="L3" s="66"/>
    </row>
    <row r="4" spans="1:12" ht="21.6" customHeight="1">
      <c r="A4" s="63" t="s">
        <v>978</v>
      </c>
      <c r="B4" s="62" t="s">
        <v>384</v>
      </c>
      <c r="C4" s="62" t="s">
        <v>385</v>
      </c>
      <c r="D4" s="62" t="s">
        <v>386</v>
      </c>
      <c r="E4" s="62" t="s">
        <v>387</v>
      </c>
      <c r="F4" s="64" t="s">
        <v>388</v>
      </c>
      <c r="G4" s="65" t="s">
        <v>389</v>
      </c>
      <c r="H4" s="65"/>
      <c r="I4" s="65"/>
      <c r="J4" s="62" t="s">
        <v>390</v>
      </c>
      <c r="K4" s="62"/>
      <c r="L4" s="62" t="s">
        <v>391</v>
      </c>
    </row>
    <row r="5" spans="1:12" ht="21.6" customHeight="1">
      <c r="A5" s="63"/>
      <c r="B5" s="62"/>
      <c r="C5" s="62"/>
      <c r="D5" s="62"/>
      <c r="E5" s="62"/>
      <c r="F5" s="64"/>
      <c r="G5" s="43" t="s">
        <v>392</v>
      </c>
      <c r="H5" s="43" t="s">
        <v>393</v>
      </c>
      <c r="I5" s="43" t="s">
        <v>394</v>
      </c>
      <c r="J5" s="40" t="s">
        <v>395</v>
      </c>
      <c r="K5" s="40" t="s">
        <v>396</v>
      </c>
      <c r="L5" s="62"/>
    </row>
    <row r="6" spans="1:12" s="1" customFormat="1" ht="37.9" customHeight="1">
      <c r="A6" s="59" t="s">
        <v>979</v>
      </c>
      <c r="B6" s="60"/>
      <c r="C6" s="11"/>
      <c r="D6" s="11" t="s">
        <v>990</v>
      </c>
      <c r="E6" s="10"/>
      <c r="F6" s="52">
        <f>F7+F54+F72+F87+F126+F270+F297+F447+F577+F601+F633+F605</f>
        <v>200756249</v>
      </c>
      <c r="G6" s="53"/>
      <c r="H6" s="53"/>
      <c r="I6" s="53"/>
      <c r="J6" s="11"/>
      <c r="K6" s="11"/>
      <c r="L6" s="11"/>
    </row>
    <row r="7" spans="1:12" s="1" customFormat="1" ht="37.9" customHeight="1">
      <c r="A7" s="57" t="s">
        <v>941</v>
      </c>
      <c r="B7" s="58"/>
      <c r="C7" s="30"/>
      <c r="D7" s="30" t="str">
        <f>SUBTOTAL(3,D8:D53)&amp;"개 사업"</f>
        <v>46개 사업</v>
      </c>
      <c r="E7" s="30"/>
      <c r="F7" s="31">
        <f>SUBTOTAL(9,F8:F53)</f>
        <v>2388179</v>
      </c>
      <c r="G7" s="31">
        <f>SUBTOTAL(9,G8:G53)</f>
        <v>2468476</v>
      </c>
      <c r="H7" s="31">
        <f>SUBTOTAL(9,H8:H53)</f>
        <v>2376238</v>
      </c>
      <c r="I7" s="31">
        <f>SUBTOTAL(9,I8:I53)</f>
        <v>92238</v>
      </c>
      <c r="J7" s="32"/>
      <c r="K7" s="32"/>
      <c r="L7" s="32"/>
    </row>
    <row r="8" spans="1:12" s="1" customFormat="1" ht="37.9" customHeight="1">
      <c r="A8" s="44">
        <v>1</v>
      </c>
      <c r="B8" s="34" t="s">
        <v>0</v>
      </c>
      <c r="C8" s="34" t="s">
        <v>1</v>
      </c>
      <c r="D8" s="34" t="s">
        <v>2</v>
      </c>
      <c r="E8" s="7" t="s">
        <v>674</v>
      </c>
      <c r="F8" s="13">
        <v>24000</v>
      </c>
      <c r="G8" s="16">
        <f t="shared" ref="G8:G30" si="0">H8+I8</f>
        <v>24000</v>
      </c>
      <c r="H8" s="16">
        <v>24000</v>
      </c>
      <c r="I8" s="16"/>
      <c r="J8" s="18" t="s">
        <v>844</v>
      </c>
      <c r="K8" s="18">
        <v>90</v>
      </c>
      <c r="L8" s="17"/>
    </row>
    <row r="9" spans="1:12" s="1" customFormat="1" ht="37.9" customHeight="1">
      <c r="A9" s="44">
        <v>2</v>
      </c>
      <c r="B9" s="34" t="s">
        <v>0</v>
      </c>
      <c r="C9" s="34" t="s">
        <v>1</v>
      </c>
      <c r="D9" s="34" t="s">
        <v>397</v>
      </c>
      <c r="E9" s="7" t="s">
        <v>675</v>
      </c>
      <c r="F9" s="13">
        <v>30000</v>
      </c>
      <c r="G9" s="16">
        <f t="shared" si="0"/>
        <v>60000</v>
      </c>
      <c r="H9" s="16">
        <v>30000</v>
      </c>
      <c r="I9" s="16">
        <v>30000</v>
      </c>
      <c r="J9" s="18" t="s">
        <v>844</v>
      </c>
      <c r="K9" s="18">
        <v>91</v>
      </c>
      <c r="L9" s="17"/>
    </row>
    <row r="10" spans="1:12" s="1" customFormat="1" ht="37.9" customHeight="1">
      <c r="A10" s="44">
        <v>3</v>
      </c>
      <c r="B10" s="34" t="s">
        <v>0</v>
      </c>
      <c r="C10" s="34" t="s">
        <v>3</v>
      </c>
      <c r="D10" s="34" t="s">
        <v>4</v>
      </c>
      <c r="E10" s="7" t="s">
        <v>674</v>
      </c>
      <c r="F10" s="13">
        <v>30000</v>
      </c>
      <c r="G10" s="16">
        <f t="shared" si="0"/>
        <v>30000</v>
      </c>
      <c r="H10" s="16">
        <v>30000</v>
      </c>
      <c r="I10" s="16"/>
      <c r="J10" s="18" t="s">
        <v>845</v>
      </c>
      <c r="K10" s="18">
        <v>79</v>
      </c>
      <c r="L10" s="17"/>
    </row>
    <row r="11" spans="1:12" s="1" customFormat="1" ht="37.9" customHeight="1">
      <c r="A11" s="44">
        <v>4</v>
      </c>
      <c r="B11" s="34" t="s">
        <v>0</v>
      </c>
      <c r="C11" s="34" t="s">
        <v>3</v>
      </c>
      <c r="D11" s="34" t="s">
        <v>5</v>
      </c>
      <c r="E11" s="7" t="s">
        <v>676</v>
      </c>
      <c r="F11" s="13">
        <v>33570</v>
      </c>
      <c r="G11" s="16">
        <f t="shared" si="0"/>
        <v>33570</v>
      </c>
      <c r="H11" s="16">
        <v>33570</v>
      </c>
      <c r="I11" s="16"/>
      <c r="J11" s="18" t="s">
        <v>845</v>
      </c>
      <c r="K11" s="18">
        <v>78</v>
      </c>
      <c r="L11" s="17"/>
    </row>
    <row r="12" spans="1:12" s="1" customFormat="1" ht="37.9" customHeight="1">
      <c r="A12" s="44">
        <v>5</v>
      </c>
      <c r="B12" s="34" t="s">
        <v>0</v>
      </c>
      <c r="C12" s="34" t="s">
        <v>3</v>
      </c>
      <c r="D12" s="34" t="s">
        <v>398</v>
      </c>
      <c r="E12" s="7" t="s">
        <v>677</v>
      </c>
      <c r="F12" s="13">
        <v>10000</v>
      </c>
      <c r="G12" s="16">
        <f t="shared" si="0"/>
        <v>10300</v>
      </c>
      <c r="H12" s="16">
        <v>10000</v>
      </c>
      <c r="I12" s="16">
        <v>300</v>
      </c>
      <c r="J12" s="18" t="s">
        <v>845</v>
      </c>
      <c r="K12" s="18">
        <v>79</v>
      </c>
      <c r="L12" s="17"/>
    </row>
    <row r="13" spans="1:12" s="1" customFormat="1" ht="37.9" customHeight="1">
      <c r="A13" s="44">
        <v>6</v>
      </c>
      <c r="B13" s="34" t="s">
        <v>0</v>
      </c>
      <c r="C13" s="34" t="s">
        <v>3</v>
      </c>
      <c r="D13" s="34" t="s">
        <v>399</v>
      </c>
      <c r="E13" s="7" t="s">
        <v>675</v>
      </c>
      <c r="F13" s="13">
        <v>30000</v>
      </c>
      <c r="G13" s="16">
        <f t="shared" si="0"/>
        <v>53100</v>
      </c>
      <c r="H13" s="16">
        <v>30000</v>
      </c>
      <c r="I13" s="16">
        <v>23100</v>
      </c>
      <c r="J13" s="18" t="s">
        <v>846</v>
      </c>
      <c r="K13" s="18">
        <v>79</v>
      </c>
      <c r="L13" s="17"/>
    </row>
    <row r="14" spans="1:12" s="1" customFormat="1" ht="37.9" customHeight="1">
      <c r="A14" s="44">
        <v>7</v>
      </c>
      <c r="B14" s="34" t="s">
        <v>0</v>
      </c>
      <c r="C14" s="34" t="s">
        <v>3</v>
      </c>
      <c r="D14" s="34" t="s">
        <v>400</v>
      </c>
      <c r="E14" s="7" t="s">
        <v>678</v>
      </c>
      <c r="F14" s="13">
        <v>10000</v>
      </c>
      <c r="G14" s="16">
        <f t="shared" si="0"/>
        <v>10000</v>
      </c>
      <c r="H14" s="16">
        <v>10000</v>
      </c>
      <c r="I14" s="16"/>
      <c r="J14" s="18" t="s">
        <v>847</v>
      </c>
      <c r="K14" s="18">
        <v>62</v>
      </c>
      <c r="L14" s="17"/>
    </row>
    <row r="15" spans="1:12" s="1" customFormat="1" ht="37.9" customHeight="1">
      <c r="A15" s="44">
        <v>8</v>
      </c>
      <c r="B15" s="34" t="s">
        <v>0</v>
      </c>
      <c r="C15" s="34" t="s">
        <v>3</v>
      </c>
      <c r="D15" s="34" t="s">
        <v>401</v>
      </c>
      <c r="E15" s="7" t="s">
        <v>674</v>
      </c>
      <c r="F15" s="13">
        <v>1600</v>
      </c>
      <c r="G15" s="16">
        <f t="shared" si="0"/>
        <v>1600</v>
      </c>
      <c r="H15" s="16">
        <v>1600</v>
      </c>
      <c r="I15" s="16"/>
      <c r="J15" s="18" t="s">
        <v>848</v>
      </c>
      <c r="K15" s="18">
        <v>75</v>
      </c>
      <c r="L15" s="17"/>
    </row>
    <row r="16" spans="1:12" s="1" customFormat="1" ht="37.9" customHeight="1">
      <c r="A16" s="44">
        <v>9</v>
      </c>
      <c r="B16" s="34" t="s">
        <v>0</v>
      </c>
      <c r="C16" s="34" t="s">
        <v>26</v>
      </c>
      <c r="D16" s="34" t="s">
        <v>402</v>
      </c>
      <c r="E16" s="7" t="s">
        <v>679</v>
      </c>
      <c r="F16" s="13">
        <v>30000</v>
      </c>
      <c r="G16" s="16">
        <f t="shared" si="0"/>
        <v>30000</v>
      </c>
      <c r="H16" s="16">
        <v>30000</v>
      </c>
      <c r="I16" s="16"/>
      <c r="J16" s="18" t="s">
        <v>845</v>
      </c>
      <c r="K16" s="18">
        <v>71</v>
      </c>
      <c r="L16" s="17"/>
    </row>
    <row r="17" spans="1:12" s="1" customFormat="1" ht="37.9" customHeight="1">
      <c r="A17" s="44">
        <v>10</v>
      </c>
      <c r="B17" s="34" t="s">
        <v>0</v>
      </c>
      <c r="C17" s="34" t="s">
        <v>6</v>
      </c>
      <c r="D17" s="34" t="s">
        <v>7</v>
      </c>
      <c r="E17" s="7" t="s">
        <v>1026</v>
      </c>
      <c r="F17" s="13">
        <v>21000</v>
      </c>
      <c r="G17" s="16">
        <f t="shared" si="0"/>
        <v>21000</v>
      </c>
      <c r="H17" s="16">
        <v>21000</v>
      </c>
      <c r="I17" s="16"/>
      <c r="J17" s="18" t="s">
        <v>845</v>
      </c>
      <c r="K17" s="18">
        <v>79</v>
      </c>
      <c r="L17" s="17"/>
    </row>
    <row r="18" spans="1:12" s="1" customFormat="1" ht="37.9" customHeight="1">
      <c r="A18" s="44">
        <v>11</v>
      </c>
      <c r="B18" s="34" t="s">
        <v>0</v>
      </c>
      <c r="C18" s="34" t="s">
        <v>6</v>
      </c>
      <c r="D18" s="34" t="s">
        <v>8</v>
      </c>
      <c r="E18" s="7" t="s">
        <v>1030</v>
      </c>
      <c r="F18" s="13">
        <v>6000</v>
      </c>
      <c r="G18" s="16">
        <f t="shared" si="0"/>
        <v>6000</v>
      </c>
      <c r="H18" s="16">
        <v>6000</v>
      </c>
      <c r="I18" s="16"/>
      <c r="J18" s="18" t="s">
        <v>845</v>
      </c>
      <c r="K18" s="18">
        <v>79</v>
      </c>
      <c r="L18" s="17"/>
    </row>
    <row r="19" spans="1:12" s="1" customFormat="1" ht="37.9" customHeight="1">
      <c r="A19" s="44">
        <v>12</v>
      </c>
      <c r="B19" s="34" t="s">
        <v>0</v>
      </c>
      <c r="C19" s="34" t="s">
        <v>6</v>
      </c>
      <c r="D19" s="34" t="s">
        <v>12</v>
      </c>
      <c r="E19" s="7" t="s">
        <v>957</v>
      </c>
      <c r="F19" s="13">
        <v>79000</v>
      </c>
      <c r="G19" s="16">
        <f t="shared" si="0"/>
        <v>79000</v>
      </c>
      <c r="H19" s="16">
        <v>79000</v>
      </c>
      <c r="I19" s="16"/>
      <c r="J19" s="18" t="s">
        <v>845</v>
      </c>
      <c r="K19" s="18">
        <v>77</v>
      </c>
      <c r="L19" s="17"/>
    </row>
    <row r="20" spans="1:12" s="1" customFormat="1" ht="37.9" customHeight="1">
      <c r="A20" s="44">
        <v>13</v>
      </c>
      <c r="B20" s="34" t="s">
        <v>0</v>
      </c>
      <c r="C20" s="34" t="s">
        <v>6</v>
      </c>
      <c r="D20" s="34" t="s">
        <v>13</v>
      </c>
      <c r="E20" s="7" t="s">
        <v>957</v>
      </c>
      <c r="F20" s="13">
        <v>21000</v>
      </c>
      <c r="G20" s="16">
        <f t="shared" si="0"/>
        <v>21000</v>
      </c>
      <c r="H20" s="16">
        <v>21000</v>
      </c>
      <c r="I20" s="16"/>
      <c r="J20" s="18" t="s">
        <v>846</v>
      </c>
      <c r="K20" s="18">
        <v>79</v>
      </c>
      <c r="L20" s="17"/>
    </row>
    <row r="21" spans="1:12" s="1" customFormat="1" ht="37.9" customHeight="1">
      <c r="A21" s="44">
        <v>14</v>
      </c>
      <c r="B21" s="34" t="s">
        <v>0</v>
      </c>
      <c r="C21" s="34" t="s">
        <v>3</v>
      </c>
      <c r="D21" s="34" t="s">
        <v>680</v>
      </c>
      <c r="E21" s="7" t="s">
        <v>681</v>
      </c>
      <c r="F21" s="13">
        <v>38400</v>
      </c>
      <c r="G21" s="16">
        <f t="shared" si="0"/>
        <v>38400</v>
      </c>
      <c r="H21" s="16">
        <v>38400</v>
      </c>
      <c r="I21" s="16"/>
      <c r="J21" s="18" t="s">
        <v>846</v>
      </c>
      <c r="K21" s="18">
        <v>79</v>
      </c>
      <c r="L21" s="17"/>
    </row>
    <row r="22" spans="1:12" s="1" customFormat="1" ht="37.9" customHeight="1">
      <c r="A22" s="44">
        <v>15</v>
      </c>
      <c r="B22" s="34" t="s">
        <v>0</v>
      </c>
      <c r="C22" s="34" t="s">
        <v>6</v>
      </c>
      <c r="D22" s="34" t="s">
        <v>682</v>
      </c>
      <c r="E22" s="7" t="s">
        <v>957</v>
      </c>
      <c r="F22" s="13">
        <v>15000</v>
      </c>
      <c r="G22" s="16">
        <f t="shared" si="0"/>
        <v>15000</v>
      </c>
      <c r="H22" s="16">
        <v>15000</v>
      </c>
      <c r="I22" s="16"/>
      <c r="J22" s="18" t="s">
        <v>846</v>
      </c>
      <c r="K22" s="18">
        <v>79</v>
      </c>
      <c r="L22" s="17"/>
    </row>
    <row r="23" spans="1:12" s="1" customFormat="1" ht="37.9" customHeight="1">
      <c r="A23" s="44">
        <v>16</v>
      </c>
      <c r="B23" s="34" t="s">
        <v>0</v>
      </c>
      <c r="C23" s="34" t="s">
        <v>3</v>
      </c>
      <c r="D23" s="34" t="s">
        <v>11</v>
      </c>
      <c r="E23" s="7" t="s">
        <v>681</v>
      </c>
      <c r="F23" s="13">
        <v>40000</v>
      </c>
      <c r="G23" s="16">
        <f t="shared" si="0"/>
        <v>40000</v>
      </c>
      <c r="H23" s="16">
        <v>40000</v>
      </c>
      <c r="I23" s="16"/>
      <c r="J23" s="18" t="s">
        <v>846</v>
      </c>
      <c r="K23" s="18">
        <v>79</v>
      </c>
      <c r="L23" s="17"/>
    </row>
    <row r="24" spans="1:12" s="1" customFormat="1" ht="37.9" customHeight="1">
      <c r="A24" s="44">
        <v>17</v>
      </c>
      <c r="B24" s="34" t="s">
        <v>0</v>
      </c>
      <c r="C24" s="34" t="s">
        <v>1</v>
      </c>
      <c r="D24" s="34" t="s">
        <v>9</v>
      </c>
      <c r="E24" s="7" t="s">
        <v>683</v>
      </c>
      <c r="F24" s="13">
        <v>165918</v>
      </c>
      <c r="G24" s="16">
        <f t="shared" si="0"/>
        <v>165918</v>
      </c>
      <c r="H24" s="16">
        <v>165918</v>
      </c>
      <c r="I24" s="16"/>
      <c r="J24" s="18" t="s">
        <v>846</v>
      </c>
      <c r="K24" s="18">
        <v>79</v>
      </c>
      <c r="L24" s="17"/>
    </row>
    <row r="25" spans="1:12" s="1" customFormat="1" ht="37.9" customHeight="1">
      <c r="A25" s="44">
        <v>18</v>
      </c>
      <c r="B25" s="34" t="s">
        <v>0</v>
      </c>
      <c r="C25" s="34" t="s">
        <v>15</v>
      </c>
      <c r="D25" s="34" t="s">
        <v>403</v>
      </c>
      <c r="E25" s="7" t="s">
        <v>683</v>
      </c>
      <c r="F25" s="13">
        <v>45000</v>
      </c>
      <c r="G25" s="16">
        <f t="shared" si="0"/>
        <v>45000</v>
      </c>
      <c r="H25" s="16">
        <v>45000</v>
      </c>
      <c r="I25" s="16"/>
      <c r="J25" s="18" t="s">
        <v>847</v>
      </c>
      <c r="K25" s="18">
        <v>69</v>
      </c>
      <c r="L25" s="17"/>
    </row>
    <row r="26" spans="1:12" s="1" customFormat="1" ht="37.9" customHeight="1">
      <c r="A26" s="44">
        <v>19</v>
      </c>
      <c r="B26" s="34" t="s">
        <v>0</v>
      </c>
      <c r="C26" s="34" t="s">
        <v>6</v>
      </c>
      <c r="D26" s="34" t="s">
        <v>10</v>
      </c>
      <c r="E26" s="7" t="s">
        <v>994</v>
      </c>
      <c r="F26" s="13">
        <v>167244</v>
      </c>
      <c r="G26" s="16">
        <f t="shared" si="0"/>
        <v>167244</v>
      </c>
      <c r="H26" s="16">
        <v>167244</v>
      </c>
      <c r="I26" s="16"/>
      <c r="J26" s="18" t="s">
        <v>844</v>
      </c>
      <c r="K26" s="18">
        <v>93</v>
      </c>
      <c r="L26" s="17"/>
    </row>
    <row r="27" spans="1:12" s="1" customFormat="1" ht="37.9" customHeight="1">
      <c r="A27" s="44">
        <v>20</v>
      </c>
      <c r="B27" s="34" t="s">
        <v>0</v>
      </c>
      <c r="C27" s="34" t="s">
        <v>3</v>
      </c>
      <c r="D27" s="34" t="s">
        <v>14</v>
      </c>
      <c r="E27" s="7" t="s">
        <v>684</v>
      </c>
      <c r="F27" s="13">
        <v>100000</v>
      </c>
      <c r="G27" s="16">
        <f t="shared" si="0"/>
        <v>100000</v>
      </c>
      <c r="H27" s="16">
        <v>100000</v>
      </c>
      <c r="I27" s="16"/>
      <c r="J27" s="18" t="s">
        <v>846</v>
      </c>
      <c r="K27" s="18">
        <v>79</v>
      </c>
      <c r="L27" s="17"/>
    </row>
    <row r="28" spans="1:12" s="1" customFormat="1" ht="37.9" customHeight="1">
      <c r="A28" s="44">
        <v>21</v>
      </c>
      <c r="B28" s="34" t="s">
        <v>0</v>
      </c>
      <c r="C28" s="34" t="s">
        <v>15</v>
      </c>
      <c r="D28" s="34" t="s">
        <v>404</v>
      </c>
      <c r="E28" s="7" t="s">
        <v>681</v>
      </c>
      <c r="F28" s="13">
        <v>28000</v>
      </c>
      <c r="G28" s="16">
        <f t="shared" si="0"/>
        <v>28000</v>
      </c>
      <c r="H28" s="16">
        <v>28000</v>
      </c>
      <c r="I28" s="16"/>
      <c r="J28" s="18" t="s">
        <v>846</v>
      </c>
      <c r="K28" s="18">
        <v>79</v>
      </c>
      <c r="L28" s="17"/>
    </row>
    <row r="29" spans="1:12" s="1" customFormat="1" ht="37.9" customHeight="1">
      <c r="A29" s="44">
        <v>22</v>
      </c>
      <c r="B29" s="34" t="s">
        <v>0</v>
      </c>
      <c r="C29" s="34" t="s">
        <v>15</v>
      </c>
      <c r="D29" s="34" t="s">
        <v>405</v>
      </c>
      <c r="E29" s="7" t="s">
        <v>681</v>
      </c>
      <c r="F29" s="13">
        <v>40000</v>
      </c>
      <c r="G29" s="16">
        <f t="shared" si="0"/>
        <v>40000</v>
      </c>
      <c r="H29" s="16">
        <v>40000</v>
      </c>
      <c r="I29" s="16"/>
      <c r="J29" s="18" t="s">
        <v>844</v>
      </c>
      <c r="K29" s="18">
        <v>93</v>
      </c>
      <c r="L29" s="17"/>
    </row>
    <row r="30" spans="1:12" s="1" customFormat="1" ht="37.9" customHeight="1">
      <c r="A30" s="44">
        <v>23</v>
      </c>
      <c r="B30" s="34" t="s">
        <v>0</v>
      </c>
      <c r="C30" s="34" t="s">
        <v>15</v>
      </c>
      <c r="D30" s="34" t="s">
        <v>406</v>
      </c>
      <c r="E30" s="7" t="s">
        <v>685</v>
      </c>
      <c r="F30" s="13">
        <v>40000</v>
      </c>
      <c r="G30" s="16">
        <f t="shared" si="0"/>
        <v>40000</v>
      </c>
      <c r="H30" s="16">
        <v>40000</v>
      </c>
      <c r="I30" s="16"/>
      <c r="J30" s="18" t="s">
        <v>847</v>
      </c>
      <c r="K30" s="18">
        <v>69</v>
      </c>
      <c r="L30" s="17"/>
    </row>
    <row r="31" spans="1:12" s="1" customFormat="1" ht="37.9" customHeight="1">
      <c r="A31" s="44">
        <v>24</v>
      </c>
      <c r="B31" s="34" t="s">
        <v>0</v>
      </c>
      <c r="C31" s="34" t="s">
        <v>15</v>
      </c>
      <c r="D31" s="34" t="s">
        <v>16</v>
      </c>
      <c r="E31" s="7" t="s">
        <v>681</v>
      </c>
      <c r="F31" s="13">
        <v>7000</v>
      </c>
      <c r="G31" s="9">
        <v>7000</v>
      </c>
      <c r="H31" s="9">
        <v>7000</v>
      </c>
      <c r="I31" s="9"/>
      <c r="J31" s="18" t="s">
        <v>846</v>
      </c>
      <c r="K31" s="18">
        <v>79</v>
      </c>
      <c r="L31" s="17"/>
    </row>
    <row r="32" spans="1:12" s="1" customFormat="1" ht="37.9" customHeight="1">
      <c r="A32" s="44">
        <v>25</v>
      </c>
      <c r="B32" s="34" t="s">
        <v>0</v>
      </c>
      <c r="C32" s="34" t="s">
        <v>6</v>
      </c>
      <c r="D32" s="34" t="s">
        <v>17</v>
      </c>
      <c r="E32" s="7" t="s">
        <v>688</v>
      </c>
      <c r="F32" s="13">
        <v>249600</v>
      </c>
      <c r="G32" s="9">
        <v>249600</v>
      </c>
      <c r="H32" s="9">
        <v>249600</v>
      </c>
      <c r="I32" s="9"/>
      <c r="J32" s="18" t="s">
        <v>846</v>
      </c>
      <c r="K32" s="18">
        <v>79</v>
      </c>
      <c r="L32" s="17"/>
    </row>
    <row r="33" spans="1:12" s="1" customFormat="1" ht="37.9" customHeight="1">
      <c r="A33" s="44">
        <v>26</v>
      </c>
      <c r="B33" s="34" t="s">
        <v>0</v>
      </c>
      <c r="C33" s="34" t="s">
        <v>6</v>
      </c>
      <c r="D33" s="34" t="s">
        <v>18</v>
      </c>
      <c r="E33" s="7" t="s">
        <v>688</v>
      </c>
      <c r="F33" s="13">
        <v>63186</v>
      </c>
      <c r="G33" s="9">
        <v>63186</v>
      </c>
      <c r="H33" s="9">
        <v>63186</v>
      </c>
      <c r="I33" s="9"/>
      <c r="J33" s="18" t="s">
        <v>845</v>
      </c>
      <c r="K33" s="18">
        <v>78</v>
      </c>
      <c r="L33" s="17"/>
    </row>
    <row r="34" spans="1:12" s="1" customFormat="1" ht="37.9" customHeight="1">
      <c r="A34" s="44">
        <v>27</v>
      </c>
      <c r="B34" s="34" t="s">
        <v>0</v>
      </c>
      <c r="C34" s="34" t="s">
        <v>6</v>
      </c>
      <c r="D34" s="34" t="s">
        <v>20</v>
      </c>
      <c r="E34" s="7" t="s">
        <v>687</v>
      </c>
      <c r="F34" s="13">
        <v>1500</v>
      </c>
      <c r="G34" s="9">
        <v>1500</v>
      </c>
      <c r="H34" s="9">
        <v>1500</v>
      </c>
      <c r="I34" s="9"/>
      <c r="J34" s="18" t="s">
        <v>846</v>
      </c>
      <c r="K34" s="18">
        <v>77</v>
      </c>
      <c r="L34" s="17"/>
    </row>
    <row r="35" spans="1:12" s="1" customFormat="1" ht="37.9" customHeight="1">
      <c r="A35" s="44">
        <v>28</v>
      </c>
      <c r="B35" s="34" t="s">
        <v>0</v>
      </c>
      <c r="C35" s="34" t="s">
        <v>6</v>
      </c>
      <c r="D35" s="34" t="s">
        <v>21</v>
      </c>
      <c r="E35" s="7" t="s">
        <v>688</v>
      </c>
      <c r="F35" s="13">
        <v>36520</v>
      </c>
      <c r="G35" s="16">
        <v>36520</v>
      </c>
      <c r="H35" s="16">
        <v>36520</v>
      </c>
      <c r="I35" s="9"/>
      <c r="J35" s="18" t="s">
        <v>849</v>
      </c>
      <c r="K35" s="18">
        <v>89</v>
      </c>
      <c r="L35" s="17"/>
    </row>
    <row r="36" spans="1:12" s="1" customFormat="1" ht="37.9" customHeight="1">
      <c r="A36" s="44">
        <v>29</v>
      </c>
      <c r="B36" s="34" t="s">
        <v>0</v>
      </c>
      <c r="C36" s="34" t="s">
        <v>6</v>
      </c>
      <c r="D36" s="34" t="s">
        <v>22</v>
      </c>
      <c r="E36" s="7" t="s">
        <v>689</v>
      </c>
      <c r="F36" s="13">
        <v>15000</v>
      </c>
      <c r="G36" s="9">
        <v>15000</v>
      </c>
      <c r="H36" s="9">
        <v>15000</v>
      </c>
      <c r="I36" s="9"/>
      <c r="J36" s="18" t="s">
        <v>846</v>
      </c>
      <c r="K36" s="18">
        <v>78</v>
      </c>
      <c r="L36" s="17"/>
    </row>
    <row r="37" spans="1:12" s="1" customFormat="1" ht="37.9" customHeight="1">
      <c r="A37" s="44">
        <v>30</v>
      </c>
      <c r="B37" s="34" t="s">
        <v>0</v>
      </c>
      <c r="C37" s="34" t="s">
        <v>6</v>
      </c>
      <c r="D37" s="34" t="s">
        <v>407</v>
      </c>
      <c r="E37" s="7" t="s">
        <v>688</v>
      </c>
      <c r="F37" s="13">
        <v>120000</v>
      </c>
      <c r="G37" s="16">
        <v>120000</v>
      </c>
      <c r="H37" s="9">
        <v>120000</v>
      </c>
      <c r="I37" s="9"/>
      <c r="J37" s="18" t="s">
        <v>848</v>
      </c>
      <c r="K37" s="18">
        <v>79</v>
      </c>
      <c r="L37" s="17"/>
    </row>
    <row r="38" spans="1:12" s="1" customFormat="1" ht="37.9" customHeight="1">
      <c r="A38" s="44">
        <v>31</v>
      </c>
      <c r="B38" s="34" t="s">
        <v>0</v>
      </c>
      <c r="C38" s="34" t="s">
        <v>26</v>
      </c>
      <c r="D38" s="34" t="s">
        <v>408</v>
      </c>
      <c r="E38" s="7" t="s">
        <v>690</v>
      </c>
      <c r="F38" s="13">
        <v>20000</v>
      </c>
      <c r="G38" s="16">
        <v>20000</v>
      </c>
      <c r="H38" s="9">
        <v>20000</v>
      </c>
      <c r="I38" s="9"/>
      <c r="J38" s="18" t="s">
        <v>850</v>
      </c>
      <c r="K38" s="18">
        <v>69</v>
      </c>
      <c r="L38" s="17"/>
    </row>
    <row r="39" spans="1:12" s="1" customFormat="1" ht="37.9" customHeight="1">
      <c r="A39" s="44">
        <v>32</v>
      </c>
      <c r="B39" s="34" t="s">
        <v>0</v>
      </c>
      <c r="C39" s="34" t="s">
        <v>6</v>
      </c>
      <c r="D39" s="34" t="s">
        <v>691</v>
      </c>
      <c r="E39" s="7" t="s">
        <v>692</v>
      </c>
      <c r="F39" s="13">
        <v>37500</v>
      </c>
      <c r="G39" s="16">
        <v>37500</v>
      </c>
      <c r="H39" s="9">
        <v>37500</v>
      </c>
      <c r="I39" s="9"/>
      <c r="J39" s="18" t="s">
        <v>849</v>
      </c>
      <c r="K39" s="18">
        <v>89</v>
      </c>
      <c r="L39" s="17"/>
    </row>
    <row r="40" spans="1:12" s="1" customFormat="1" ht="37.9" customHeight="1">
      <c r="A40" s="44">
        <v>33</v>
      </c>
      <c r="B40" s="34" t="s">
        <v>0</v>
      </c>
      <c r="C40" s="34" t="s">
        <v>3</v>
      </c>
      <c r="D40" s="34" t="s">
        <v>23</v>
      </c>
      <c r="E40" s="7" t="s">
        <v>1055</v>
      </c>
      <c r="F40" s="13">
        <v>36000</v>
      </c>
      <c r="G40" s="16">
        <f t="shared" ref="G40:G52" si="1">H40+I40</f>
        <v>74838</v>
      </c>
      <c r="H40" s="16">
        <v>36000</v>
      </c>
      <c r="I40" s="16">
        <v>38838</v>
      </c>
      <c r="J40" s="18" t="s">
        <v>845</v>
      </c>
      <c r="K40" s="18">
        <v>79</v>
      </c>
      <c r="L40" s="17"/>
    </row>
    <row r="41" spans="1:12" s="1" customFormat="1" ht="37.9" customHeight="1">
      <c r="A41" s="44">
        <v>34</v>
      </c>
      <c r="B41" s="34" t="s">
        <v>0</v>
      </c>
      <c r="C41" s="34" t="s">
        <v>409</v>
      </c>
      <c r="D41" s="34" t="s">
        <v>410</v>
      </c>
      <c r="E41" s="7" t="s">
        <v>693</v>
      </c>
      <c r="F41" s="13">
        <v>100000</v>
      </c>
      <c r="G41" s="16">
        <f t="shared" si="1"/>
        <v>100000</v>
      </c>
      <c r="H41" s="16">
        <v>100000</v>
      </c>
      <c r="I41" s="16"/>
      <c r="J41" s="18" t="s">
        <v>845</v>
      </c>
      <c r="K41" s="18">
        <v>79</v>
      </c>
      <c r="L41" s="17"/>
    </row>
    <row r="42" spans="1:12" s="1" customFormat="1" ht="37.9" customHeight="1">
      <c r="A42" s="44">
        <v>35</v>
      </c>
      <c r="B42" s="34" t="s">
        <v>0</v>
      </c>
      <c r="C42" s="34" t="s">
        <v>3</v>
      </c>
      <c r="D42" s="34" t="s">
        <v>411</v>
      </c>
      <c r="E42" s="7" t="s">
        <v>694</v>
      </c>
      <c r="F42" s="13">
        <v>28800</v>
      </c>
      <c r="G42" s="16">
        <f t="shared" si="1"/>
        <v>25950</v>
      </c>
      <c r="H42" s="16">
        <v>25950</v>
      </c>
      <c r="I42" s="16"/>
      <c r="J42" s="18" t="s">
        <v>844</v>
      </c>
      <c r="K42" s="18">
        <v>91</v>
      </c>
      <c r="L42" s="17"/>
    </row>
    <row r="43" spans="1:12" s="1" customFormat="1" ht="37.9" customHeight="1">
      <c r="A43" s="44">
        <v>36</v>
      </c>
      <c r="B43" s="34" t="s">
        <v>0</v>
      </c>
      <c r="C43" s="34" t="s">
        <v>6</v>
      </c>
      <c r="D43" s="34" t="s">
        <v>412</v>
      </c>
      <c r="E43" s="7" t="s">
        <v>688</v>
      </c>
      <c r="F43" s="13">
        <v>102450</v>
      </c>
      <c r="G43" s="16">
        <f t="shared" si="1"/>
        <v>102450</v>
      </c>
      <c r="H43" s="16">
        <v>102450</v>
      </c>
      <c r="I43" s="16"/>
      <c r="J43" s="18" t="s">
        <v>844</v>
      </c>
      <c r="K43" s="18">
        <v>95</v>
      </c>
      <c r="L43" s="17"/>
    </row>
    <row r="44" spans="1:12" s="1" customFormat="1" ht="37.9" customHeight="1">
      <c r="A44" s="44">
        <v>37</v>
      </c>
      <c r="B44" s="34" t="s">
        <v>0</v>
      </c>
      <c r="C44" s="34" t="s">
        <v>409</v>
      </c>
      <c r="D44" s="34" t="s">
        <v>413</v>
      </c>
      <c r="E44" s="7" t="s">
        <v>695</v>
      </c>
      <c r="F44" s="13">
        <v>8625</v>
      </c>
      <c r="G44" s="16">
        <f t="shared" si="1"/>
        <v>8625</v>
      </c>
      <c r="H44" s="16">
        <v>8625</v>
      </c>
      <c r="I44" s="16"/>
      <c r="J44" s="18" t="s">
        <v>851</v>
      </c>
      <c r="K44" s="18">
        <v>69</v>
      </c>
      <c r="L44" s="17"/>
    </row>
    <row r="45" spans="1:12" s="1" customFormat="1" ht="37.9" customHeight="1">
      <c r="A45" s="44">
        <v>38</v>
      </c>
      <c r="B45" s="34" t="s">
        <v>0</v>
      </c>
      <c r="C45" s="34" t="s">
        <v>3</v>
      </c>
      <c r="D45" s="34" t="s">
        <v>24</v>
      </c>
      <c r="E45" s="7" t="s">
        <v>695</v>
      </c>
      <c r="F45" s="13">
        <v>15000</v>
      </c>
      <c r="G45" s="16">
        <f t="shared" si="1"/>
        <v>15000</v>
      </c>
      <c r="H45" s="16">
        <v>15000</v>
      </c>
      <c r="I45" s="16"/>
      <c r="J45" s="18" t="s">
        <v>845</v>
      </c>
      <c r="K45" s="18">
        <v>79</v>
      </c>
      <c r="L45" s="17"/>
    </row>
    <row r="46" spans="1:12" s="1" customFormat="1" ht="37.9" customHeight="1">
      <c r="A46" s="44">
        <v>39</v>
      </c>
      <c r="B46" s="34" t="s">
        <v>0</v>
      </c>
      <c r="C46" s="34" t="s">
        <v>70</v>
      </c>
      <c r="D46" s="34" t="s">
        <v>414</v>
      </c>
      <c r="E46" s="7" t="s">
        <v>696</v>
      </c>
      <c r="F46" s="13">
        <v>416100</v>
      </c>
      <c r="G46" s="16">
        <f t="shared" si="1"/>
        <v>416100</v>
      </c>
      <c r="H46" s="16">
        <v>416100</v>
      </c>
      <c r="I46" s="16"/>
      <c r="J46" s="18" t="s">
        <v>845</v>
      </c>
      <c r="K46" s="18">
        <v>78</v>
      </c>
      <c r="L46" s="17"/>
    </row>
    <row r="47" spans="1:12" s="1" customFormat="1" ht="37.9" customHeight="1">
      <c r="A47" s="44">
        <v>40</v>
      </c>
      <c r="B47" s="34" t="s">
        <v>0</v>
      </c>
      <c r="C47" s="34" t="s">
        <v>3</v>
      </c>
      <c r="D47" s="34" t="s">
        <v>25</v>
      </c>
      <c r="E47" s="7" t="s">
        <v>696</v>
      </c>
      <c r="F47" s="13">
        <v>50000</v>
      </c>
      <c r="G47" s="16">
        <f t="shared" si="1"/>
        <v>50000</v>
      </c>
      <c r="H47" s="16">
        <v>50000</v>
      </c>
      <c r="I47" s="16"/>
      <c r="J47" s="18" t="s">
        <v>845</v>
      </c>
      <c r="K47" s="18">
        <v>78</v>
      </c>
      <c r="L47" s="17"/>
    </row>
    <row r="48" spans="1:12" s="1" customFormat="1" ht="37.9" customHeight="1">
      <c r="A48" s="44">
        <v>41</v>
      </c>
      <c r="B48" s="34" t="s">
        <v>0</v>
      </c>
      <c r="C48" s="34" t="s">
        <v>409</v>
      </c>
      <c r="D48" s="34" t="s">
        <v>415</v>
      </c>
      <c r="E48" s="7" t="s">
        <v>696</v>
      </c>
      <c r="F48" s="13">
        <v>12000</v>
      </c>
      <c r="G48" s="16">
        <f t="shared" si="1"/>
        <v>11400</v>
      </c>
      <c r="H48" s="16">
        <v>11400</v>
      </c>
      <c r="I48" s="16"/>
      <c r="J48" s="18" t="s">
        <v>845</v>
      </c>
      <c r="K48" s="18">
        <v>78</v>
      </c>
      <c r="L48" s="17"/>
    </row>
    <row r="49" spans="1:12" s="1" customFormat="1" ht="37.9" customHeight="1">
      <c r="A49" s="44">
        <v>42</v>
      </c>
      <c r="B49" s="34" t="s">
        <v>0</v>
      </c>
      <c r="C49" s="34" t="s">
        <v>409</v>
      </c>
      <c r="D49" s="34" t="s">
        <v>416</v>
      </c>
      <c r="E49" s="7" t="s">
        <v>696</v>
      </c>
      <c r="F49" s="13">
        <v>13000</v>
      </c>
      <c r="G49" s="16">
        <f t="shared" si="1"/>
        <v>13000</v>
      </c>
      <c r="H49" s="16">
        <v>13000</v>
      </c>
      <c r="I49" s="16"/>
      <c r="J49" s="18" t="s">
        <v>845</v>
      </c>
      <c r="K49" s="18">
        <v>79</v>
      </c>
      <c r="L49" s="17"/>
    </row>
    <row r="50" spans="1:12" s="1" customFormat="1" ht="37.9" customHeight="1">
      <c r="A50" s="44">
        <v>43</v>
      </c>
      <c r="B50" s="34" t="s">
        <v>0</v>
      </c>
      <c r="C50" s="34" t="s">
        <v>409</v>
      </c>
      <c r="D50" s="34" t="s">
        <v>417</v>
      </c>
      <c r="E50" s="7" t="s">
        <v>696</v>
      </c>
      <c r="F50" s="13">
        <v>7000</v>
      </c>
      <c r="G50" s="16">
        <f t="shared" si="1"/>
        <v>6500</v>
      </c>
      <c r="H50" s="16">
        <v>6500</v>
      </c>
      <c r="I50" s="16"/>
      <c r="J50" s="18" t="s">
        <v>852</v>
      </c>
      <c r="K50" s="18">
        <v>79</v>
      </c>
      <c r="L50" s="17"/>
    </row>
    <row r="51" spans="1:12" s="1" customFormat="1" ht="37.9" customHeight="1">
      <c r="A51" s="44">
        <v>44</v>
      </c>
      <c r="B51" s="34" t="s">
        <v>0</v>
      </c>
      <c r="C51" s="34" t="s">
        <v>3</v>
      </c>
      <c r="D51" s="34" t="s">
        <v>418</v>
      </c>
      <c r="E51" s="7" t="s">
        <v>696</v>
      </c>
      <c r="F51" s="13">
        <v>13000</v>
      </c>
      <c r="G51" s="16">
        <f t="shared" si="1"/>
        <v>13000</v>
      </c>
      <c r="H51" s="16">
        <v>13000</v>
      </c>
      <c r="I51" s="16"/>
      <c r="J51" s="18" t="s">
        <v>847</v>
      </c>
      <c r="K51" s="18">
        <v>68</v>
      </c>
      <c r="L51" s="17"/>
    </row>
    <row r="52" spans="1:12" s="1" customFormat="1" ht="37.9" customHeight="1">
      <c r="A52" s="44">
        <v>45</v>
      </c>
      <c r="B52" s="34" t="s">
        <v>0</v>
      </c>
      <c r="C52" s="34" t="s">
        <v>409</v>
      </c>
      <c r="D52" s="34" t="s">
        <v>419</v>
      </c>
      <c r="E52" s="7" t="s">
        <v>695</v>
      </c>
      <c r="F52" s="13">
        <v>9500</v>
      </c>
      <c r="G52" s="16">
        <f t="shared" si="1"/>
        <v>9500</v>
      </c>
      <c r="H52" s="16">
        <v>9500</v>
      </c>
      <c r="I52" s="16"/>
      <c r="J52" s="18" t="s">
        <v>845</v>
      </c>
      <c r="K52" s="18">
        <v>79</v>
      </c>
      <c r="L52" s="17"/>
    </row>
    <row r="53" spans="1:12" s="1" customFormat="1" ht="37.9" customHeight="1">
      <c r="A53" s="44">
        <v>46</v>
      </c>
      <c r="B53" s="34" t="s">
        <v>0</v>
      </c>
      <c r="C53" s="34" t="s">
        <v>6</v>
      </c>
      <c r="D53" s="34" t="s">
        <v>19</v>
      </c>
      <c r="E53" s="7" t="s">
        <v>687</v>
      </c>
      <c r="F53" s="13">
        <v>20666</v>
      </c>
      <c r="G53" s="9">
        <v>12675</v>
      </c>
      <c r="H53" s="9">
        <v>12675</v>
      </c>
      <c r="I53" s="9"/>
      <c r="J53" s="18" t="s">
        <v>846</v>
      </c>
      <c r="K53" s="18">
        <v>79</v>
      </c>
      <c r="L53" s="17"/>
    </row>
    <row r="54" spans="1:12" s="1" customFormat="1" ht="37.9" customHeight="1">
      <c r="A54" s="55" t="s">
        <v>1056</v>
      </c>
      <c r="B54" s="56"/>
      <c r="C54" s="41"/>
      <c r="D54" s="41" t="str">
        <f>SUBTOTAL(3,D55:D71)&amp;"개 사업"</f>
        <v>17개 사업</v>
      </c>
      <c r="E54" s="47"/>
      <c r="F54" s="42">
        <f>SUBTOTAL(9,F55:F71)</f>
        <v>18826720</v>
      </c>
      <c r="G54" s="42">
        <f>SUBTOTAL(9,G55:G71)</f>
        <v>48917075</v>
      </c>
      <c r="H54" s="42">
        <f>SUBTOTAL(9,H55:H71)</f>
        <v>18664130</v>
      </c>
      <c r="I54" s="42">
        <f>SUBTOTAL(9,I55:I71)</f>
        <v>30252945</v>
      </c>
      <c r="J54" s="42"/>
      <c r="K54" s="42"/>
      <c r="L54" s="39"/>
    </row>
    <row r="55" spans="1:12" s="1" customFormat="1" ht="37.9" customHeight="1">
      <c r="A55" s="45">
        <v>47</v>
      </c>
      <c r="B55" s="12" t="s">
        <v>927</v>
      </c>
      <c r="C55" s="12" t="s">
        <v>15</v>
      </c>
      <c r="D55" s="12" t="s">
        <v>27</v>
      </c>
      <c r="E55" s="7" t="s">
        <v>925</v>
      </c>
      <c r="F55" s="8">
        <v>20000</v>
      </c>
      <c r="G55" s="9">
        <f t="shared" ref="G55:G71" si="2">SUM(H55+I55)</f>
        <v>20000</v>
      </c>
      <c r="H55" s="9">
        <v>20000</v>
      </c>
      <c r="I55" s="9">
        <v>0</v>
      </c>
      <c r="J55" s="20" t="s">
        <v>926</v>
      </c>
      <c r="K55" s="20">
        <v>90</v>
      </c>
      <c r="L55" s="20"/>
    </row>
    <row r="56" spans="1:12" s="1" customFormat="1" ht="37.9" customHeight="1">
      <c r="A56" s="45">
        <v>48</v>
      </c>
      <c r="B56" s="12" t="s">
        <v>927</v>
      </c>
      <c r="C56" s="12" t="s">
        <v>6</v>
      </c>
      <c r="D56" s="12" t="s">
        <v>28</v>
      </c>
      <c r="E56" s="7" t="s">
        <v>1047</v>
      </c>
      <c r="F56" s="8">
        <v>15216812</v>
      </c>
      <c r="G56" s="9">
        <f t="shared" si="2"/>
        <v>38042029</v>
      </c>
      <c r="H56" s="19">
        <v>15216812</v>
      </c>
      <c r="I56" s="19">
        <v>22825217</v>
      </c>
      <c r="J56" s="20" t="s">
        <v>928</v>
      </c>
      <c r="K56" s="20">
        <v>87</v>
      </c>
      <c r="L56" s="20"/>
    </row>
    <row r="57" spans="1:12" s="1" customFormat="1" ht="37.9" customHeight="1">
      <c r="A57" s="45">
        <v>49</v>
      </c>
      <c r="B57" s="12" t="s">
        <v>927</v>
      </c>
      <c r="C57" s="12" t="s">
        <v>15</v>
      </c>
      <c r="D57" s="12" t="s">
        <v>420</v>
      </c>
      <c r="E57" s="7" t="s">
        <v>1048</v>
      </c>
      <c r="F57" s="8">
        <v>100000</v>
      </c>
      <c r="G57" s="9">
        <f t="shared" si="2"/>
        <v>103000</v>
      </c>
      <c r="H57" s="19">
        <v>100000</v>
      </c>
      <c r="I57" s="19">
        <v>3000</v>
      </c>
      <c r="J57" s="20" t="s">
        <v>845</v>
      </c>
      <c r="K57" s="20">
        <v>78</v>
      </c>
      <c r="L57" s="20"/>
    </row>
    <row r="58" spans="1:12" s="1" customFormat="1" ht="37.9" customHeight="1">
      <c r="A58" s="45">
        <v>50</v>
      </c>
      <c r="B58" s="12" t="s">
        <v>927</v>
      </c>
      <c r="C58" s="12" t="s">
        <v>6</v>
      </c>
      <c r="D58" s="12" t="s">
        <v>30</v>
      </c>
      <c r="E58" s="7" t="s">
        <v>957</v>
      </c>
      <c r="F58" s="8">
        <v>60000</v>
      </c>
      <c r="G58" s="9">
        <f t="shared" si="2"/>
        <v>124538</v>
      </c>
      <c r="H58" s="19">
        <v>60000</v>
      </c>
      <c r="I58" s="19">
        <v>64538</v>
      </c>
      <c r="J58" s="20" t="s">
        <v>845</v>
      </c>
      <c r="K58" s="20">
        <v>78</v>
      </c>
      <c r="L58" s="20"/>
    </row>
    <row r="59" spans="1:12" s="1" customFormat="1" ht="37.9" customHeight="1">
      <c r="A59" s="45">
        <v>51</v>
      </c>
      <c r="B59" s="12" t="s">
        <v>927</v>
      </c>
      <c r="C59" s="12" t="s">
        <v>6</v>
      </c>
      <c r="D59" s="12" t="s">
        <v>31</v>
      </c>
      <c r="E59" s="7" t="s">
        <v>1049</v>
      </c>
      <c r="F59" s="8">
        <v>60000</v>
      </c>
      <c r="G59" s="9">
        <f t="shared" si="2"/>
        <v>93000</v>
      </c>
      <c r="H59" s="19">
        <v>60000</v>
      </c>
      <c r="I59" s="19">
        <v>33000</v>
      </c>
      <c r="J59" s="20" t="s">
        <v>845</v>
      </c>
      <c r="K59" s="20">
        <v>78</v>
      </c>
      <c r="L59" s="20"/>
    </row>
    <row r="60" spans="1:12" s="1" customFormat="1" ht="37.9" customHeight="1">
      <c r="A60" s="45">
        <v>52</v>
      </c>
      <c r="B60" s="12" t="s">
        <v>931</v>
      </c>
      <c r="C60" s="12" t="s">
        <v>15</v>
      </c>
      <c r="D60" s="12" t="s">
        <v>167</v>
      </c>
      <c r="E60" s="7" t="s">
        <v>934</v>
      </c>
      <c r="F60" s="8">
        <v>10000</v>
      </c>
      <c r="G60" s="9">
        <f t="shared" si="2"/>
        <v>10000</v>
      </c>
      <c r="H60" s="35">
        <v>10000</v>
      </c>
      <c r="I60" s="9">
        <v>0</v>
      </c>
      <c r="J60" s="20" t="s">
        <v>849</v>
      </c>
      <c r="K60" s="20">
        <v>87</v>
      </c>
      <c r="L60" s="20"/>
    </row>
    <row r="61" spans="1:12" s="1" customFormat="1" ht="37.9" customHeight="1">
      <c r="A61" s="45">
        <v>53</v>
      </c>
      <c r="B61" s="12" t="s">
        <v>931</v>
      </c>
      <c r="C61" s="12" t="s">
        <v>15</v>
      </c>
      <c r="D61" s="12" t="s">
        <v>422</v>
      </c>
      <c r="E61" s="48" t="s">
        <v>935</v>
      </c>
      <c r="F61" s="8">
        <v>20000</v>
      </c>
      <c r="G61" s="9">
        <f t="shared" si="2"/>
        <v>20000</v>
      </c>
      <c r="H61" s="35">
        <v>20000</v>
      </c>
      <c r="I61" s="9">
        <v>0</v>
      </c>
      <c r="J61" s="20" t="s">
        <v>849</v>
      </c>
      <c r="K61" s="20">
        <v>80</v>
      </c>
      <c r="L61" s="20"/>
    </row>
    <row r="62" spans="1:12" s="1" customFormat="1" ht="37.9" customHeight="1">
      <c r="A62" s="45">
        <v>54</v>
      </c>
      <c r="B62" s="12" t="s">
        <v>931</v>
      </c>
      <c r="C62" s="12" t="s">
        <v>15</v>
      </c>
      <c r="D62" s="12" t="s">
        <v>423</v>
      </c>
      <c r="E62" s="7" t="s">
        <v>936</v>
      </c>
      <c r="F62" s="8">
        <v>50000</v>
      </c>
      <c r="G62" s="9">
        <f t="shared" si="2"/>
        <v>50000</v>
      </c>
      <c r="H62" s="35">
        <v>50000</v>
      </c>
      <c r="I62" s="9">
        <v>0</v>
      </c>
      <c r="J62" s="20" t="s">
        <v>849</v>
      </c>
      <c r="K62" s="36">
        <v>87</v>
      </c>
      <c r="L62" s="20"/>
    </row>
    <row r="63" spans="1:12" s="1" customFormat="1" ht="37.9" customHeight="1">
      <c r="A63" s="45">
        <v>55</v>
      </c>
      <c r="B63" s="12" t="s">
        <v>931</v>
      </c>
      <c r="C63" s="12" t="s">
        <v>15</v>
      </c>
      <c r="D63" s="12" t="s">
        <v>424</v>
      </c>
      <c r="E63" s="7" t="s">
        <v>937</v>
      </c>
      <c r="F63" s="8">
        <v>24000</v>
      </c>
      <c r="G63" s="9">
        <f t="shared" si="2"/>
        <v>24000</v>
      </c>
      <c r="H63" s="35">
        <v>24000</v>
      </c>
      <c r="I63" s="9">
        <v>0</v>
      </c>
      <c r="J63" s="20" t="s">
        <v>845</v>
      </c>
      <c r="K63" s="20">
        <v>78</v>
      </c>
      <c r="L63" s="20"/>
    </row>
    <row r="64" spans="1:12" s="1" customFormat="1" ht="37.9" customHeight="1">
      <c r="A64" s="45">
        <v>56</v>
      </c>
      <c r="B64" s="12" t="s">
        <v>421</v>
      </c>
      <c r="C64" s="12" t="s">
        <v>6</v>
      </c>
      <c r="D64" s="12" t="s">
        <v>425</v>
      </c>
      <c r="E64" s="7" t="s">
        <v>991</v>
      </c>
      <c r="F64" s="8">
        <v>2344790</v>
      </c>
      <c r="G64" s="9">
        <f t="shared" si="2"/>
        <v>9671980</v>
      </c>
      <c r="H64" s="9">
        <v>2344790</v>
      </c>
      <c r="I64" s="9">
        <v>7327190</v>
      </c>
      <c r="J64" s="20" t="s">
        <v>926</v>
      </c>
      <c r="K64" s="20">
        <v>90</v>
      </c>
      <c r="L64" s="20"/>
    </row>
    <row r="65" spans="1:12" s="1" customFormat="1" ht="37.9" customHeight="1">
      <c r="A65" s="45">
        <v>57</v>
      </c>
      <c r="B65" s="12" t="s">
        <v>421</v>
      </c>
      <c r="C65" s="12" t="s">
        <v>3</v>
      </c>
      <c r="D65" s="12" t="s">
        <v>426</v>
      </c>
      <c r="E65" s="7" t="s">
        <v>932</v>
      </c>
      <c r="F65" s="8">
        <v>30000</v>
      </c>
      <c r="G65" s="9">
        <f t="shared" si="2"/>
        <v>30000</v>
      </c>
      <c r="H65" s="9">
        <v>30000</v>
      </c>
      <c r="I65" s="9">
        <v>0</v>
      </c>
      <c r="J65" s="20" t="s">
        <v>847</v>
      </c>
      <c r="K65" s="20">
        <v>69</v>
      </c>
      <c r="L65" s="20"/>
    </row>
    <row r="66" spans="1:12" s="1" customFormat="1" ht="37.9" customHeight="1">
      <c r="A66" s="45">
        <v>58</v>
      </c>
      <c r="B66" s="12" t="s">
        <v>421</v>
      </c>
      <c r="C66" s="12" t="s">
        <v>3</v>
      </c>
      <c r="D66" s="12" t="s">
        <v>427</v>
      </c>
      <c r="E66" s="7" t="s">
        <v>932</v>
      </c>
      <c r="F66" s="8">
        <v>45000</v>
      </c>
      <c r="G66" s="9">
        <f t="shared" si="2"/>
        <v>45000</v>
      </c>
      <c r="H66" s="9">
        <v>45000</v>
      </c>
      <c r="I66" s="9">
        <v>0</v>
      </c>
      <c r="J66" s="20" t="s">
        <v>845</v>
      </c>
      <c r="K66" s="20">
        <v>76</v>
      </c>
      <c r="L66" s="20"/>
    </row>
    <row r="67" spans="1:12" s="1" customFormat="1" ht="37.9" customHeight="1">
      <c r="A67" s="45">
        <v>59</v>
      </c>
      <c r="B67" s="12" t="s">
        <v>421</v>
      </c>
      <c r="C67" s="12" t="s">
        <v>3</v>
      </c>
      <c r="D67" s="12" t="s">
        <v>428</v>
      </c>
      <c r="E67" s="7" t="s">
        <v>933</v>
      </c>
      <c r="F67" s="8">
        <v>35000</v>
      </c>
      <c r="G67" s="9">
        <f t="shared" si="2"/>
        <v>35000</v>
      </c>
      <c r="H67" s="9">
        <v>35000</v>
      </c>
      <c r="I67" s="9">
        <v>0</v>
      </c>
      <c r="J67" s="20" t="s">
        <v>845</v>
      </c>
      <c r="K67" s="20">
        <v>78</v>
      </c>
      <c r="L67" s="20"/>
    </row>
    <row r="68" spans="1:12" s="1" customFormat="1" ht="37.9" customHeight="1">
      <c r="A68" s="45">
        <v>60</v>
      </c>
      <c r="B68" s="12" t="s">
        <v>35</v>
      </c>
      <c r="C68" s="12" t="s">
        <v>6</v>
      </c>
      <c r="D68" s="12" t="s">
        <v>938</v>
      </c>
      <c r="E68" s="7" t="s">
        <v>992</v>
      </c>
      <c r="F68" s="8">
        <v>125653</v>
      </c>
      <c r="G68" s="9">
        <f t="shared" si="2"/>
        <v>125653</v>
      </c>
      <c r="H68" s="9">
        <v>125653</v>
      </c>
      <c r="I68" s="9">
        <v>0</v>
      </c>
      <c r="J68" s="20" t="s">
        <v>845</v>
      </c>
      <c r="K68" s="20">
        <v>79</v>
      </c>
      <c r="L68" s="20"/>
    </row>
    <row r="69" spans="1:12" s="1" customFormat="1" ht="37.9" customHeight="1">
      <c r="A69" s="45">
        <v>61</v>
      </c>
      <c r="B69" s="12" t="s">
        <v>35</v>
      </c>
      <c r="C69" s="12" t="s">
        <v>6</v>
      </c>
      <c r="D69" s="12" t="s">
        <v>939</v>
      </c>
      <c r="E69" s="7" t="s">
        <v>993</v>
      </c>
      <c r="F69" s="8">
        <v>185465</v>
      </c>
      <c r="G69" s="9">
        <f t="shared" si="2"/>
        <v>185465</v>
      </c>
      <c r="H69" s="9">
        <v>185465</v>
      </c>
      <c r="I69" s="9">
        <v>0</v>
      </c>
      <c r="J69" s="20" t="s">
        <v>845</v>
      </c>
      <c r="K69" s="20">
        <v>79</v>
      </c>
      <c r="L69" s="20"/>
    </row>
    <row r="70" spans="1:12" s="1" customFormat="1" ht="37.9" customHeight="1">
      <c r="A70" s="45">
        <v>62</v>
      </c>
      <c r="B70" s="12" t="s">
        <v>32</v>
      </c>
      <c r="C70" s="12" t="s">
        <v>29</v>
      </c>
      <c r="D70" s="12" t="s">
        <v>34</v>
      </c>
      <c r="E70" s="7" t="s">
        <v>930</v>
      </c>
      <c r="F70" s="8">
        <v>300000</v>
      </c>
      <c r="G70" s="9">
        <f t="shared" si="2"/>
        <v>191000</v>
      </c>
      <c r="H70" s="9">
        <v>191000</v>
      </c>
      <c r="I70" s="9">
        <v>0</v>
      </c>
      <c r="J70" s="20" t="s">
        <v>845</v>
      </c>
      <c r="K70" s="20">
        <v>75</v>
      </c>
      <c r="L70" s="20"/>
    </row>
    <row r="71" spans="1:12" s="1" customFormat="1" ht="37.9" customHeight="1">
      <c r="A71" s="45">
        <v>63</v>
      </c>
      <c r="B71" s="12" t="s">
        <v>32</v>
      </c>
      <c r="C71" s="12" t="s">
        <v>15</v>
      </c>
      <c r="D71" s="12" t="s">
        <v>33</v>
      </c>
      <c r="E71" s="7" t="s">
        <v>929</v>
      </c>
      <c r="F71" s="8">
        <v>200000</v>
      </c>
      <c r="G71" s="9">
        <f t="shared" si="2"/>
        <v>146410</v>
      </c>
      <c r="H71" s="9">
        <v>146410</v>
      </c>
      <c r="I71" s="9">
        <v>0</v>
      </c>
      <c r="J71" s="20" t="s">
        <v>845</v>
      </c>
      <c r="K71" s="20">
        <v>77</v>
      </c>
      <c r="L71" s="20"/>
    </row>
    <row r="72" spans="1:12" s="1" customFormat="1" ht="37.9" customHeight="1">
      <c r="A72" s="55" t="s">
        <v>980</v>
      </c>
      <c r="B72" s="56"/>
      <c r="C72" s="41"/>
      <c r="D72" s="41" t="str">
        <f>SUBTOTAL(3,D73:D86)&amp;"개 사업"</f>
        <v>14개 사업</v>
      </c>
      <c r="E72" s="47"/>
      <c r="F72" s="42">
        <f>SUBTOTAL(9,F73:F86)</f>
        <v>2403039</v>
      </c>
      <c r="G72" s="42">
        <f>SUBTOTAL(9,G73:G86)</f>
        <v>2857475</v>
      </c>
      <c r="H72" s="42">
        <f>SUBTOTAL(9,H73:H86)</f>
        <v>2401039</v>
      </c>
      <c r="I72" s="42">
        <f>SUBTOTAL(9,I73:I86)</f>
        <v>456436</v>
      </c>
      <c r="J72" s="42"/>
      <c r="K72" s="42"/>
      <c r="L72" s="39"/>
    </row>
    <row r="73" spans="1:12" s="1" customFormat="1" ht="37.9" customHeight="1">
      <c r="A73" s="45">
        <v>64</v>
      </c>
      <c r="B73" s="12" t="s">
        <v>36</v>
      </c>
      <c r="C73" s="12" t="s">
        <v>6</v>
      </c>
      <c r="D73" s="12" t="s">
        <v>37</v>
      </c>
      <c r="E73" s="7" t="s">
        <v>688</v>
      </c>
      <c r="F73" s="8">
        <v>41265</v>
      </c>
      <c r="G73" s="9">
        <f t="shared" ref="G73:G86" si="3">SUM(H73:I73)</f>
        <v>119400</v>
      </c>
      <c r="H73" s="9">
        <v>41265</v>
      </c>
      <c r="I73" s="9">
        <v>78135</v>
      </c>
      <c r="J73" s="20" t="s">
        <v>942</v>
      </c>
      <c r="K73" s="20">
        <v>92</v>
      </c>
      <c r="L73" s="20"/>
    </row>
    <row r="74" spans="1:12" s="1" customFormat="1" ht="37.9" customHeight="1">
      <c r="A74" s="45">
        <v>65</v>
      </c>
      <c r="B74" s="12" t="s">
        <v>36</v>
      </c>
      <c r="C74" s="12" t="s">
        <v>6</v>
      </c>
      <c r="D74" s="12" t="s">
        <v>38</v>
      </c>
      <c r="E74" s="7" t="s">
        <v>688</v>
      </c>
      <c r="F74" s="8">
        <v>79870</v>
      </c>
      <c r="G74" s="9">
        <f t="shared" si="3"/>
        <v>300000</v>
      </c>
      <c r="H74" s="9">
        <v>79870</v>
      </c>
      <c r="I74" s="9">
        <v>220130</v>
      </c>
      <c r="J74" s="20" t="s">
        <v>845</v>
      </c>
      <c r="K74" s="20">
        <v>74</v>
      </c>
      <c r="L74" s="20"/>
    </row>
    <row r="75" spans="1:12" s="1" customFormat="1" ht="37.9" customHeight="1">
      <c r="A75" s="45">
        <v>66</v>
      </c>
      <c r="B75" s="12" t="s">
        <v>39</v>
      </c>
      <c r="C75" s="12" t="s">
        <v>6</v>
      </c>
      <c r="D75" s="12" t="s">
        <v>40</v>
      </c>
      <c r="E75" s="7" t="s">
        <v>943</v>
      </c>
      <c r="F75" s="8">
        <v>6000</v>
      </c>
      <c r="G75" s="9">
        <f t="shared" si="3"/>
        <v>30000</v>
      </c>
      <c r="H75" s="9">
        <v>6000</v>
      </c>
      <c r="I75" s="9">
        <v>24000</v>
      </c>
      <c r="J75" s="20" t="s">
        <v>845</v>
      </c>
      <c r="K75" s="20">
        <v>79</v>
      </c>
      <c r="L75" s="20"/>
    </row>
    <row r="76" spans="1:12" s="1" customFormat="1" ht="37.9" customHeight="1">
      <c r="A76" s="45">
        <v>67</v>
      </c>
      <c r="B76" s="12" t="s">
        <v>39</v>
      </c>
      <c r="C76" s="12" t="s">
        <v>6</v>
      </c>
      <c r="D76" s="12" t="s">
        <v>429</v>
      </c>
      <c r="E76" s="7" t="s">
        <v>1030</v>
      </c>
      <c r="F76" s="8">
        <v>49611</v>
      </c>
      <c r="G76" s="9">
        <f t="shared" si="3"/>
        <v>165370</v>
      </c>
      <c r="H76" s="9">
        <v>49611</v>
      </c>
      <c r="I76" s="9">
        <v>115759</v>
      </c>
      <c r="J76" s="20" t="s">
        <v>845</v>
      </c>
      <c r="K76" s="20">
        <v>79</v>
      </c>
      <c r="L76" s="20"/>
    </row>
    <row r="77" spans="1:12" s="1" customFormat="1" ht="37.9" customHeight="1">
      <c r="A77" s="45">
        <v>68</v>
      </c>
      <c r="B77" s="12" t="s">
        <v>41</v>
      </c>
      <c r="C77" s="12" t="s">
        <v>6</v>
      </c>
      <c r="D77" s="12" t="s">
        <v>430</v>
      </c>
      <c r="E77" s="7" t="s">
        <v>688</v>
      </c>
      <c r="F77" s="8">
        <v>22000</v>
      </c>
      <c r="G77" s="9">
        <f t="shared" si="3"/>
        <v>20000</v>
      </c>
      <c r="H77" s="9">
        <v>20000</v>
      </c>
      <c r="I77" s="9">
        <v>0</v>
      </c>
      <c r="J77" s="20" t="s">
        <v>845</v>
      </c>
      <c r="K77" s="20">
        <v>79</v>
      </c>
      <c r="L77" s="20"/>
    </row>
    <row r="78" spans="1:12" s="1" customFormat="1" ht="37.9" customHeight="1">
      <c r="A78" s="45">
        <v>69</v>
      </c>
      <c r="B78" s="12" t="s">
        <v>41</v>
      </c>
      <c r="C78" s="12" t="s">
        <v>26</v>
      </c>
      <c r="D78" s="12" t="s">
        <v>42</v>
      </c>
      <c r="E78" s="7" t="s">
        <v>944</v>
      </c>
      <c r="F78" s="8">
        <v>18413</v>
      </c>
      <c r="G78" s="9">
        <f t="shared" si="3"/>
        <v>36825</v>
      </c>
      <c r="H78" s="9">
        <v>18413</v>
      </c>
      <c r="I78" s="9">
        <v>18412</v>
      </c>
      <c r="J78" s="20" t="s">
        <v>845</v>
      </c>
      <c r="K78" s="20">
        <v>79</v>
      </c>
      <c r="L78" s="20"/>
    </row>
    <row r="79" spans="1:12" s="1" customFormat="1" ht="37.9" customHeight="1">
      <c r="A79" s="45">
        <v>70</v>
      </c>
      <c r="B79" s="12" t="s">
        <v>41</v>
      </c>
      <c r="C79" s="12" t="s">
        <v>26</v>
      </c>
      <c r="D79" s="12" t="s">
        <v>43</v>
      </c>
      <c r="E79" s="7" t="s">
        <v>688</v>
      </c>
      <c r="F79" s="8">
        <v>1300000</v>
      </c>
      <c r="G79" s="9">
        <f t="shared" si="3"/>
        <v>1300000</v>
      </c>
      <c r="H79" s="9">
        <v>1300000</v>
      </c>
      <c r="I79" s="9">
        <v>0</v>
      </c>
      <c r="J79" s="20" t="s">
        <v>849</v>
      </c>
      <c r="K79" s="20">
        <v>89</v>
      </c>
      <c r="L79" s="20"/>
    </row>
    <row r="80" spans="1:12" s="1" customFormat="1" ht="37.9" customHeight="1">
      <c r="A80" s="45">
        <v>71</v>
      </c>
      <c r="B80" s="12" t="s">
        <v>41</v>
      </c>
      <c r="C80" s="12" t="s">
        <v>26</v>
      </c>
      <c r="D80" s="12" t="s">
        <v>431</v>
      </c>
      <c r="E80" s="7" t="s">
        <v>944</v>
      </c>
      <c r="F80" s="8">
        <v>150000</v>
      </c>
      <c r="G80" s="9">
        <f t="shared" si="3"/>
        <v>150000</v>
      </c>
      <c r="H80" s="9">
        <v>150000</v>
      </c>
      <c r="I80" s="9">
        <v>0</v>
      </c>
      <c r="J80" s="20" t="s">
        <v>845</v>
      </c>
      <c r="K80" s="20">
        <v>79</v>
      </c>
      <c r="L80" s="20"/>
    </row>
    <row r="81" spans="1:12" s="1" customFormat="1" ht="37.9" customHeight="1">
      <c r="A81" s="45">
        <v>72</v>
      </c>
      <c r="B81" s="12" t="s">
        <v>41</v>
      </c>
      <c r="C81" s="12" t="s">
        <v>26</v>
      </c>
      <c r="D81" s="12" t="s">
        <v>432</v>
      </c>
      <c r="E81" s="7" t="s">
        <v>698</v>
      </c>
      <c r="F81" s="8">
        <v>200000</v>
      </c>
      <c r="G81" s="9">
        <f t="shared" si="3"/>
        <v>200000</v>
      </c>
      <c r="H81" s="9">
        <v>200000</v>
      </c>
      <c r="I81" s="9">
        <v>0</v>
      </c>
      <c r="J81" s="20" t="s">
        <v>845</v>
      </c>
      <c r="K81" s="20">
        <v>79</v>
      </c>
      <c r="L81" s="20"/>
    </row>
    <row r="82" spans="1:12" s="1" customFormat="1" ht="37.9" customHeight="1">
      <c r="A82" s="45">
        <v>73</v>
      </c>
      <c r="B82" s="12" t="s">
        <v>41</v>
      </c>
      <c r="C82" s="12" t="s">
        <v>26</v>
      </c>
      <c r="D82" s="12" t="s">
        <v>433</v>
      </c>
      <c r="E82" s="7" t="s">
        <v>945</v>
      </c>
      <c r="F82" s="8">
        <v>20000</v>
      </c>
      <c r="G82" s="9">
        <f t="shared" si="3"/>
        <v>20000</v>
      </c>
      <c r="H82" s="9">
        <v>20000</v>
      </c>
      <c r="I82" s="9">
        <v>0</v>
      </c>
      <c r="J82" s="20" t="s">
        <v>847</v>
      </c>
      <c r="K82" s="20">
        <v>69</v>
      </c>
      <c r="L82" s="20"/>
    </row>
    <row r="83" spans="1:12" s="1" customFormat="1" ht="37.9" customHeight="1">
      <c r="A83" s="45">
        <v>74</v>
      </c>
      <c r="B83" s="12" t="s">
        <v>41</v>
      </c>
      <c r="C83" s="12" t="s">
        <v>26</v>
      </c>
      <c r="D83" s="12" t="s">
        <v>434</v>
      </c>
      <c r="E83" s="7" t="s">
        <v>699</v>
      </c>
      <c r="F83" s="8">
        <v>40000</v>
      </c>
      <c r="G83" s="9">
        <f t="shared" si="3"/>
        <v>40000</v>
      </c>
      <c r="H83" s="9">
        <v>40000</v>
      </c>
      <c r="I83" s="9">
        <v>0</v>
      </c>
      <c r="J83" s="20" t="s">
        <v>847</v>
      </c>
      <c r="K83" s="20">
        <v>68</v>
      </c>
      <c r="L83" s="20"/>
    </row>
    <row r="84" spans="1:12" s="1" customFormat="1" ht="37.9" customHeight="1">
      <c r="A84" s="45">
        <v>75</v>
      </c>
      <c r="B84" s="12" t="s">
        <v>41</v>
      </c>
      <c r="C84" s="12" t="s">
        <v>26</v>
      </c>
      <c r="D84" s="12" t="s">
        <v>435</v>
      </c>
      <c r="E84" s="7" t="s">
        <v>946</v>
      </c>
      <c r="F84" s="8">
        <v>40000</v>
      </c>
      <c r="G84" s="9">
        <f t="shared" si="3"/>
        <v>40000</v>
      </c>
      <c r="H84" s="9">
        <v>40000</v>
      </c>
      <c r="I84" s="9">
        <v>0</v>
      </c>
      <c r="J84" s="20" t="s">
        <v>845</v>
      </c>
      <c r="K84" s="20">
        <v>79</v>
      </c>
      <c r="L84" s="20"/>
    </row>
    <row r="85" spans="1:12" s="1" customFormat="1" ht="37.9" customHeight="1">
      <c r="A85" s="45">
        <v>76</v>
      </c>
      <c r="B85" s="12" t="s">
        <v>41</v>
      </c>
      <c r="C85" s="12" t="s">
        <v>26</v>
      </c>
      <c r="D85" s="12" t="s">
        <v>436</v>
      </c>
      <c r="E85" s="7" t="s">
        <v>947</v>
      </c>
      <c r="F85" s="8">
        <v>40000</v>
      </c>
      <c r="G85" s="9">
        <f t="shared" si="3"/>
        <v>40000</v>
      </c>
      <c r="H85" s="9">
        <v>40000</v>
      </c>
      <c r="I85" s="9">
        <v>0</v>
      </c>
      <c r="J85" s="20" t="s">
        <v>845</v>
      </c>
      <c r="K85" s="20">
        <v>79</v>
      </c>
      <c r="L85" s="20"/>
    </row>
    <row r="86" spans="1:12" s="1" customFormat="1" ht="37.9" customHeight="1">
      <c r="A86" s="45">
        <v>77</v>
      </c>
      <c r="B86" s="12" t="s">
        <v>41</v>
      </c>
      <c r="C86" s="12" t="s">
        <v>26</v>
      </c>
      <c r="D86" s="12" t="s">
        <v>948</v>
      </c>
      <c r="E86" s="7" t="s">
        <v>956</v>
      </c>
      <c r="F86" s="8">
        <v>395880</v>
      </c>
      <c r="G86" s="9">
        <f t="shared" si="3"/>
        <v>395880</v>
      </c>
      <c r="H86" s="9">
        <v>395880</v>
      </c>
      <c r="I86" s="9">
        <v>0</v>
      </c>
      <c r="J86" s="20" t="s">
        <v>845</v>
      </c>
      <c r="K86" s="20">
        <v>79</v>
      </c>
      <c r="L86" s="20"/>
    </row>
    <row r="87" spans="1:12" s="1" customFormat="1" ht="37.9" customHeight="1">
      <c r="A87" s="55" t="s">
        <v>940</v>
      </c>
      <c r="B87" s="56"/>
      <c r="C87" s="41"/>
      <c r="D87" s="41" t="str">
        <f>SUBTOTAL(3,D88:D125)&amp;"개 사업"</f>
        <v>38개 사업</v>
      </c>
      <c r="E87" s="47"/>
      <c r="F87" s="42">
        <f>SUM(F88:F125)</f>
        <v>8018236</v>
      </c>
      <c r="G87" s="42">
        <f>SUM(G88:G125)</f>
        <v>9979362</v>
      </c>
      <c r="H87" s="42">
        <f>SUM(H88:H125)</f>
        <v>7959389</v>
      </c>
      <c r="I87" s="42">
        <f>SUM(I88:I125)</f>
        <v>2019973</v>
      </c>
      <c r="J87" s="42"/>
      <c r="K87" s="42"/>
      <c r="L87" s="39"/>
    </row>
    <row r="88" spans="1:12" s="1" customFormat="1" ht="37.9" customHeight="1">
      <c r="A88" s="45">
        <v>78</v>
      </c>
      <c r="B88" s="12" t="s">
        <v>44</v>
      </c>
      <c r="C88" s="12" t="s">
        <v>6</v>
      </c>
      <c r="D88" s="12" t="s">
        <v>45</v>
      </c>
      <c r="E88" s="7" t="s">
        <v>698</v>
      </c>
      <c r="F88" s="8">
        <v>15000</v>
      </c>
      <c r="G88" s="9">
        <v>15000</v>
      </c>
      <c r="H88" s="9">
        <v>15000</v>
      </c>
      <c r="I88" s="9"/>
      <c r="J88" s="20" t="s">
        <v>845</v>
      </c>
      <c r="K88" s="20">
        <v>79</v>
      </c>
      <c r="L88" s="17"/>
    </row>
    <row r="89" spans="1:12" s="1" customFormat="1" ht="37.9" customHeight="1">
      <c r="A89" s="45">
        <v>79</v>
      </c>
      <c r="B89" s="12" t="s">
        <v>44</v>
      </c>
      <c r="C89" s="12" t="s">
        <v>6</v>
      </c>
      <c r="D89" s="12" t="s">
        <v>46</v>
      </c>
      <c r="E89" s="7" t="s">
        <v>853</v>
      </c>
      <c r="F89" s="8">
        <v>35000</v>
      </c>
      <c r="G89" s="9">
        <v>35000</v>
      </c>
      <c r="H89" s="9">
        <v>35000</v>
      </c>
      <c r="I89" s="9"/>
      <c r="J89" s="18" t="s">
        <v>844</v>
      </c>
      <c r="K89" s="20">
        <v>95</v>
      </c>
      <c r="L89" s="17"/>
    </row>
    <row r="90" spans="1:12" s="1" customFormat="1" ht="37.9" customHeight="1">
      <c r="A90" s="45">
        <v>80</v>
      </c>
      <c r="B90" s="12" t="s">
        <v>47</v>
      </c>
      <c r="C90" s="12" t="s">
        <v>15</v>
      </c>
      <c r="D90" s="12" t="s">
        <v>48</v>
      </c>
      <c r="E90" s="48" t="s">
        <v>854</v>
      </c>
      <c r="F90" s="8">
        <v>2000</v>
      </c>
      <c r="G90" s="9">
        <f t="shared" ref="G90:G97" si="4">SUM(H90:I90)</f>
        <v>2000</v>
      </c>
      <c r="H90" s="9">
        <v>2000</v>
      </c>
      <c r="I90" s="9"/>
      <c r="J90" s="20" t="s">
        <v>845</v>
      </c>
      <c r="K90" s="20">
        <v>78</v>
      </c>
      <c r="L90" s="17"/>
    </row>
    <row r="91" spans="1:12" s="1" customFormat="1" ht="37.9" customHeight="1">
      <c r="A91" s="45">
        <v>81</v>
      </c>
      <c r="B91" s="12" t="s">
        <v>47</v>
      </c>
      <c r="C91" s="12" t="s">
        <v>6</v>
      </c>
      <c r="D91" s="12" t="s">
        <v>49</v>
      </c>
      <c r="E91" s="7" t="s">
        <v>969</v>
      </c>
      <c r="F91" s="8">
        <v>55000</v>
      </c>
      <c r="G91" s="9">
        <f t="shared" si="4"/>
        <v>55000</v>
      </c>
      <c r="H91" s="9">
        <v>55000</v>
      </c>
      <c r="I91" s="9"/>
      <c r="J91" s="18" t="s">
        <v>844</v>
      </c>
      <c r="K91" s="20">
        <v>90</v>
      </c>
      <c r="L91" s="17"/>
    </row>
    <row r="92" spans="1:12" s="1" customFormat="1" ht="37.9" customHeight="1">
      <c r="A92" s="45">
        <v>82</v>
      </c>
      <c r="B92" s="12" t="s">
        <v>47</v>
      </c>
      <c r="C92" s="12" t="s">
        <v>26</v>
      </c>
      <c r="D92" s="12" t="s">
        <v>437</v>
      </c>
      <c r="E92" s="7" t="s">
        <v>969</v>
      </c>
      <c r="F92" s="8">
        <v>12000</v>
      </c>
      <c r="G92" s="9">
        <f t="shared" si="4"/>
        <v>12000</v>
      </c>
      <c r="H92" s="9">
        <v>12000</v>
      </c>
      <c r="I92" s="9"/>
      <c r="J92" s="20" t="s">
        <v>847</v>
      </c>
      <c r="K92" s="20">
        <v>69</v>
      </c>
      <c r="L92" s="17"/>
    </row>
    <row r="93" spans="1:12" s="1" customFormat="1" ht="37.9" customHeight="1">
      <c r="A93" s="45">
        <v>83</v>
      </c>
      <c r="B93" s="12" t="s">
        <v>47</v>
      </c>
      <c r="C93" s="12" t="s">
        <v>15</v>
      </c>
      <c r="D93" s="12" t="s">
        <v>438</v>
      </c>
      <c r="E93" s="7" t="s">
        <v>707</v>
      </c>
      <c r="F93" s="8">
        <v>5000</v>
      </c>
      <c r="G93" s="9">
        <f t="shared" si="4"/>
        <v>5000</v>
      </c>
      <c r="H93" s="9">
        <v>5000</v>
      </c>
      <c r="I93" s="9"/>
      <c r="J93" s="20" t="s">
        <v>845</v>
      </c>
      <c r="K93" s="20">
        <v>79</v>
      </c>
      <c r="L93" s="17"/>
    </row>
    <row r="94" spans="1:12" s="1" customFormat="1" ht="37.9" customHeight="1">
      <c r="A94" s="45">
        <v>84</v>
      </c>
      <c r="B94" s="12" t="s">
        <v>47</v>
      </c>
      <c r="C94" s="12" t="s">
        <v>6</v>
      </c>
      <c r="D94" s="12" t="s">
        <v>63</v>
      </c>
      <c r="E94" s="7" t="s">
        <v>970</v>
      </c>
      <c r="F94" s="8">
        <v>20000</v>
      </c>
      <c r="G94" s="9">
        <f t="shared" si="4"/>
        <v>20000</v>
      </c>
      <c r="H94" s="9">
        <v>20000</v>
      </c>
      <c r="I94" s="9"/>
      <c r="J94" s="20" t="s">
        <v>845</v>
      </c>
      <c r="K94" s="20">
        <v>79</v>
      </c>
      <c r="L94" s="17"/>
    </row>
    <row r="95" spans="1:12" s="1" customFormat="1" ht="37.9" customHeight="1">
      <c r="A95" s="45">
        <v>85</v>
      </c>
      <c r="B95" s="12" t="s">
        <v>47</v>
      </c>
      <c r="C95" s="12" t="s">
        <v>15</v>
      </c>
      <c r="D95" s="12" t="s">
        <v>50</v>
      </c>
      <c r="E95" s="7" t="s">
        <v>855</v>
      </c>
      <c r="F95" s="8">
        <v>25000</v>
      </c>
      <c r="G95" s="9">
        <f t="shared" si="4"/>
        <v>30000</v>
      </c>
      <c r="H95" s="9">
        <v>25000</v>
      </c>
      <c r="I95" s="9">
        <v>5000</v>
      </c>
      <c r="J95" s="20" t="s">
        <v>849</v>
      </c>
      <c r="K95" s="20">
        <v>89</v>
      </c>
      <c r="L95" s="17"/>
    </row>
    <row r="96" spans="1:12" s="1" customFormat="1" ht="37.9" customHeight="1">
      <c r="A96" s="45">
        <v>86</v>
      </c>
      <c r="B96" s="12" t="s">
        <v>47</v>
      </c>
      <c r="C96" s="12" t="s">
        <v>15</v>
      </c>
      <c r="D96" s="12" t="s">
        <v>51</v>
      </c>
      <c r="E96" s="7" t="s">
        <v>856</v>
      </c>
      <c r="F96" s="8">
        <v>30000</v>
      </c>
      <c r="G96" s="9">
        <f t="shared" si="4"/>
        <v>35000</v>
      </c>
      <c r="H96" s="9">
        <v>30000</v>
      </c>
      <c r="I96" s="9">
        <v>5000</v>
      </c>
      <c r="J96" s="20" t="s">
        <v>845</v>
      </c>
      <c r="K96" s="20">
        <v>75</v>
      </c>
      <c r="L96" s="17"/>
    </row>
    <row r="97" spans="1:12" s="1" customFormat="1" ht="37.9" customHeight="1">
      <c r="A97" s="45">
        <v>87</v>
      </c>
      <c r="B97" s="12" t="s">
        <v>47</v>
      </c>
      <c r="C97" s="12" t="s">
        <v>15</v>
      </c>
      <c r="D97" s="12" t="s">
        <v>439</v>
      </c>
      <c r="E97" s="7" t="s">
        <v>857</v>
      </c>
      <c r="F97" s="8">
        <v>20000</v>
      </c>
      <c r="G97" s="9">
        <f t="shared" si="4"/>
        <v>25400</v>
      </c>
      <c r="H97" s="9">
        <v>20000</v>
      </c>
      <c r="I97" s="9">
        <v>5400</v>
      </c>
      <c r="J97" s="18" t="s">
        <v>844</v>
      </c>
      <c r="K97" s="20">
        <v>91</v>
      </c>
      <c r="L97" s="17"/>
    </row>
    <row r="98" spans="1:12" s="1" customFormat="1" ht="37.9" customHeight="1">
      <c r="A98" s="45">
        <v>88</v>
      </c>
      <c r="B98" s="12" t="s">
        <v>47</v>
      </c>
      <c r="C98" s="12" t="s">
        <v>15</v>
      </c>
      <c r="D98" s="12" t="s">
        <v>52</v>
      </c>
      <c r="E98" s="7" t="s">
        <v>858</v>
      </c>
      <c r="F98" s="8">
        <v>800000</v>
      </c>
      <c r="G98" s="9">
        <v>861367</v>
      </c>
      <c r="H98" s="9">
        <v>749015</v>
      </c>
      <c r="I98" s="9">
        <v>112352</v>
      </c>
      <c r="J98" s="20" t="s">
        <v>849</v>
      </c>
      <c r="K98" s="20">
        <v>82</v>
      </c>
      <c r="L98" s="17"/>
    </row>
    <row r="99" spans="1:12" s="1" customFormat="1" ht="37.9" customHeight="1">
      <c r="A99" s="45">
        <v>89</v>
      </c>
      <c r="B99" s="12" t="s">
        <v>47</v>
      </c>
      <c r="C99" s="12" t="s">
        <v>15</v>
      </c>
      <c r="D99" s="12" t="s">
        <v>53</v>
      </c>
      <c r="E99" s="7" t="s">
        <v>859</v>
      </c>
      <c r="F99" s="8">
        <v>40000</v>
      </c>
      <c r="G99" s="9">
        <f>SUM(H99:I99)</f>
        <v>45935</v>
      </c>
      <c r="H99" s="9">
        <v>40000</v>
      </c>
      <c r="I99" s="9">
        <v>5935</v>
      </c>
      <c r="J99" s="20" t="s">
        <v>845</v>
      </c>
      <c r="K99" s="20">
        <v>78</v>
      </c>
      <c r="L99" s="17"/>
    </row>
    <row r="100" spans="1:12" s="1" customFormat="1" ht="37.9" customHeight="1">
      <c r="A100" s="45">
        <v>90</v>
      </c>
      <c r="B100" s="12" t="s">
        <v>47</v>
      </c>
      <c r="C100" s="12" t="s">
        <v>1</v>
      </c>
      <c r="D100" s="12" t="s">
        <v>54</v>
      </c>
      <c r="E100" s="7" t="s">
        <v>855</v>
      </c>
      <c r="F100" s="8">
        <v>48000</v>
      </c>
      <c r="G100" s="9">
        <f>SUM(H100:I100)</f>
        <v>57700</v>
      </c>
      <c r="H100" s="9">
        <v>48000</v>
      </c>
      <c r="I100" s="9">
        <v>9700</v>
      </c>
      <c r="J100" s="20" t="s">
        <v>845</v>
      </c>
      <c r="K100" s="20">
        <v>79</v>
      </c>
      <c r="L100" s="17"/>
    </row>
    <row r="101" spans="1:12" s="1" customFormat="1" ht="37.9" customHeight="1">
      <c r="A101" s="45">
        <v>91</v>
      </c>
      <c r="B101" s="12" t="s">
        <v>47</v>
      </c>
      <c r="C101" s="12" t="s">
        <v>1</v>
      </c>
      <c r="D101" s="12" t="s">
        <v>55</v>
      </c>
      <c r="E101" s="7" t="s">
        <v>857</v>
      </c>
      <c r="F101" s="8">
        <v>25000</v>
      </c>
      <c r="G101" s="9">
        <f>SUM(H101:I101)</f>
        <v>47883</v>
      </c>
      <c r="H101" s="9">
        <v>25000</v>
      </c>
      <c r="I101" s="9">
        <v>22883</v>
      </c>
      <c r="J101" s="20" t="s">
        <v>845</v>
      </c>
      <c r="K101" s="20">
        <v>79</v>
      </c>
      <c r="L101" s="17"/>
    </row>
    <row r="102" spans="1:12" s="1" customFormat="1" ht="37.9" customHeight="1">
      <c r="A102" s="45">
        <v>92</v>
      </c>
      <c r="B102" s="12" t="s">
        <v>47</v>
      </c>
      <c r="C102" s="12" t="s">
        <v>1</v>
      </c>
      <c r="D102" s="12" t="s">
        <v>56</v>
      </c>
      <c r="E102" s="7" t="s">
        <v>860</v>
      </c>
      <c r="F102" s="8">
        <v>25000</v>
      </c>
      <c r="G102" s="9">
        <f>SUM(H102:I102)</f>
        <v>72400</v>
      </c>
      <c r="H102" s="9">
        <v>25000</v>
      </c>
      <c r="I102" s="9">
        <v>47400</v>
      </c>
      <c r="J102" s="20" t="s">
        <v>845</v>
      </c>
      <c r="K102" s="20">
        <v>79</v>
      </c>
      <c r="L102" s="17"/>
    </row>
    <row r="103" spans="1:12" s="1" customFormat="1" ht="37.9" customHeight="1">
      <c r="A103" s="45">
        <v>93</v>
      </c>
      <c r="B103" s="12" t="s">
        <v>47</v>
      </c>
      <c r="C103" s="12" t="s">
        <v>6</v>
      </c>
      <c r="D103" s="12" t="s">
        <v>57</v>
      </c>
      <c r="E103" s="7" t="s">
        <v>994</v>
      </c>
      <c r="F103" s="8">
        <v>275000</v>
      </c>
      <c r="G103" s="9">
        <f>SUM(H103:I103)</f>
        <v>539077</v>
      </c>
      <c r="H103" s="9">
        <v>269538</v>
      </c>
      <c r="I103" s="9">
        <v>269539</v>
      </c>
      <c r="J103" s="20" t="s">
        <v>849</v>
      </c>
      <c r="K103" s="20">
        <v>86</v>
      </c>
      <c r="L103" s="17"/>
    </row>
    <row r="104" spans="1:12" s="1" customFormat="1" ht="37.9" customHeight="1">
      <c r="A104" s="45">
        <v>94</v>
      </c>
      <c r="B104" s="12" t="s">
        <v>47</v>
      </c>
      <c r="C104" s="12" t="s">
        <v>6</v>
      </c>
      <c r="D104" s="12" t="s">
        <v>440</v>
      </c>
      <c r="E104" s="7" t="s">
        <v>688</v>
      </c>
      <c r="F104" s="8">
        <v>146256</v>
      </c>
      <c r="G104" s="9">
        <v>487520</v>
      </c>
      <c r="H104" s="9">
        <v>146256</v>
      </c>
      <c r="I104" s="9">
        <v>341264</v>
      </c>
      <c r="J104" s="20" t="s">
        <v>845</v>
      </c>
      <c r="K104" s="20">
        <v>79</v>
      </c>
      <c r="L104" s="17"/>
    </row>
    <row r="105" spans="1:12" s="1" customFormat="1" ht="37.9" customHeight="1">
      <c r="A105" s="45">
        <v>95</v>
      </c>
      <c r="B105" s="12" t="s">
        <v>47</v>
      </c>
      <c r="C105" s="12" t="s">
        <v>6</v>
      </c>
      <c r="D105" s="12" t="s">
        <v>58</v>
      </c>
      <c r="E105" s="7" t="s">
        <v>994</v>
      </c>
      <c r="F105" s="8">
        <v>96000</v>
      </c>
      <c r="G105" s="9">
        <f>SUM(H105:I105)</f>
        <v>252000</v>
      </c>
      <c r="H105" s="9">
        <v>96000</v>
      </c>
      <c r="I105" s="9">
        <v>156000</v>
      </c>
      <c r="J105" s="20" t="s">
        <v>849</v>
      </c>
      <c r="K105" s="20">
        <v>85</v>
      </c>
      <c r="L105" s="17"/>
    </row>
    <row r="106" spans="1:12" s="1" customFormat="1" ht="37.9" customHeight="1">
      <c r="A106" s="45">
        <v>96</v>
      </c>
      <c r="B106" s="12" t="s">
        <v>47</v>
      </c>
      <c r="C106" s="12" t="s">
        <v>409</v>
      </c>
      <c r="D106" s="12" t="s">
        <v>441</v>
      </c>
      <c r="E106" s="7" t="s">
        <v>860</v>
      </c>
      <c r="F106" s="8">
        <v>14000</v>
      </c>
      <c r="G106" s="9">
        <f>SUM(H106:I106)</f>
        <v>14000</v>
      </c>
      <c r="H106" s="9">
        <v>14000</v>
      </c>
      <c r="I106" s="9">
        <v>0</v>
      </c>
      <c r="J106" s="20" t="s">
        <v>845</v>
      </c>
      <c r="K106" s="20">
        <v>79</v>
      </c>
      <c r="L106" s="17"/>
    </row>
    <row r="107" spans="1:12" s="1" customFormat="1" ht="37.9" customHeight="1">
      <c r="A107" s="45">
        <v>97</v>
      </c>
      <c r="B107" s="12" t="s">
        <v>47</v>
      </c>
      <c r="C107" s="12" t="s">
        <v>409</v>
      </c>
      <c r="D107" s="12" t="s">
        <v>442</v>
      </c>
      <c r="E107" s="7" t="s">
        <v>861</v>
      </c>
      <c r="F107" s="8">
        <v>150000</v>
      </c>
      <c r="G107" s="9">
        <v>150000</v>
      </c>
      <c r="H107" s="9">
        <v>150000</v>
      </c>
      <c r="I107" s="9">
        <v>0</v>
      </c>
      <c r="J107" s="20" t="s">
        <v>845</v>
      </c>
      <c r="K107" s="20">
        <v>79</v>
      </c>
      <c r="L107" s="17"/>
    </row>
    <row r="108" spans="1:12" s="1" customFormat="1" ht="37.9" customHeight="1">
      <c r="A108" s="45">
        <v>98</v>
      </c>
      <c r="B108" s="12" t="s">
        <v>47</v>
      </c>
      <c r="C108" s="12" t="s">
        <v>409</v>
      </c>
      <c r="D108" s="12" t="s">
        <v>443</v>
      </c>
      <c r="E108" s="7" t="s">
        <v>855</v>
      </c>
      <c r="F108" s="8">
        <v>7000</v>
      </c>
      <c r="G108" s="9">
        <f>SUM(H108:I108)</f>
        <v>7000</v>
      </c>
      <c r="H108" s="9">
        <v>7000</v>
      </c>
      <c r="I108" s="9">
        <v>0</v>
      </c>
      <c r="J108" s="20" t="s">
        <v>845</v>
      </c>
      <c r="K108" s="20">
        <v>79</v>
      </c>
      <c r="L108" s="17"/>
    </row>
    <row r="109" spans="1:12" s="1" customFormat="1" ht="37.9" customHeight="1">
      <c r="A109" s="45">
        <v>99</v>
      </c>
      <c r="B109" s="12" t="s">
        <v>47</v>
      </c>
      <c r="C109" s="12" t="s">
        <v>26</v>
      </c>
      <c r="D109" s="12" t="s">
        <v>444</v>
      </c>
      <c r="E109" s="7" t="s">
        <v>767</v>
      </c>
      <c r="F109" s="8">
        <v>250000</v>
      </c>
      <c r="G109" s="9">
        <v>700000</v>
      </c>
      <c r="H109" s="9">
        <v>250000</v>
      </c>
      <c r="I109" s="9">
        <v>450000</v>
      </c>
      <c r="J109" s="20" t="s">
        <v>845</v>
      </c>
      <c r="K109" s="20">
        <v>79</v>
      </c>
      <c r="L109" s="17"/>
    </row>
    <row r="110" spans="1:12" s="1" customFormat="1" ht="37.9" customHeight="1">
      <c r="A110" s="45">
        <v>100</v>
      </c>
      <c r="B110" s="12" t="s">
        <v>47</v>
      </c>
      <c r="C110" s="12" t="s">
        <v>26</v>
      </c>
      <c r="D110" s="12" t="s">
        <v>445</v>
      </c>
      <c r="E110" s="7" t="s">
        <v>853</v>
      </c>
      <c r="F110" s="8">
        <v>14500</v>
      </c>
      <c r="G110" s="9">
        <v>20000</v>
      </c>
      <c r="H110" s="9">
        <v>14500</v>
      </c>
      <c r="I110" s="9">
        <v>5500</v>
      </c>
      <c r="J110" s="20" t="s">
        <v>845</v>
      </c>
      <c r="K110" s="20">
        <v>79</v>
      </c>
      <c r="L110" s="17"/>
    </row>
    <row r="111" spans="1:12" s="1" customFormat="1" ht="37.9" customHeight="1">
      <c r="A111" s="45">
        <v>101</v>
      </c>
      <c r="B111" s="12" t="s">
        <v>47</v>
      </c>
      <c r="C111" s="12" t="s">
        <v>26</v>
      </c>
      <c r="D111" s="12" t="s">
        <v>446</v>
      </c>
      <c r="E111" s="7" t="s">
        <v>700</v>
      </c>
      <c r="F111" s="8">
        <v>17000</v>
      </c>
      <c r="G111" s="9">
        <v>17000</v>
      </c>
      <c r="H111" s="9">
        <v>17000</v>
      </c>
      <c r="I111" s="9">
        <v>0</v>
      </c>
      <c r="J111" s="20" t="s">
        <v>847</v>
      </c>
      <c r="K111" s="20">
        <v>69</v>
      </c>
      <c r="L111" s="17"/>
    </row>
    <row r="112" spans="1:12" s="1" customFormat="1" ht="37.9" customHeight="1">
      <c r="A112" s="45">
        <v>102</v>
      </c>
      <c r="B112" s="12" t="s">
        <v>47</v>
      </c>
      <c r="C112" s="12" t="s">
        <v>26</v>
      </c>
      <c r="D112" s="12" t="s">
        <v>447</v>
      </c>
      <c r="E112" s="7" t="s">
        <v>767</v>
      </c>
      <c r="F112" s="8">
        <v>12000</v>
      </c>
      <c r="G112" s="9">
        <f t="shared" ref="G112:G117" si="5">SUM(H112:I112)</f>
        <v>12000</v>
      </c>
      <c r="H112" s="9">
        <v>12000</v>
      </c>
      <c r="I112" s="9">
        <v>0</v>
      </c>
      <c r="J112" s="20" t="s">
        <v>847</v>
      </c>
      <c r="K112" s="20">
        <v>69</v>
      </c>
      <c r="L112" s="17"/>
    </row>
    <row r="113" spans="1:12" s="1" customFormat="1" ht="37.9" customHeight="1">
      <c r="A113" s="45">
        <v>103</v>
      </c>
      <c r="B113" s="12" t="s">
        <v>47</v>
      </c>
      <c r="C113" s="12" t="s">
        <v>15</v>
      </c>
      <c r="D113" s="12" t="s">
        <v>60</v>
      </c>
      <c r="E113" s="7" t="s">
        <v>862</v>
      </c>
      <c r="F113" s="8">
        <v>90000</v>
      </c>
      <c r="G113" s="9">
        <f t="shared" si="5"/>
        <v>90000</v>
      </c>
      <c r="H113" s="9">
        <v>90000</v>
      </c>
      <c r="I113" s="9">
        <v>0</v>
      </c>
      <c r="J113" s="20" t="s">
        <v>845</v>
      </c>
      <c r="K113" s="20">
        <v>79</v>
      </c>
      <c r="L113" s="17"/>
    </row>
    <row r="114" spans="1:12" s="1" customFormat="1" ht="37.9" customHeight="1">
      <c r="A114" s="45">
        <v>104</v>
      </c>
      <c r="B114" s="12" t="s">
        <v>47</v>
      </c>
      <c r="C114" s="12" t="s">
        <v>15</v>
      </c>
      <c r="D114" s="12" t="s">
        <v>61</v>
      </c>
      <c r="E114" s="7" t="s">
        <v>862</v>
      </c>
      <c r="F114" s="8">
        <v>40000</v>
      </c>
      <c r="G114" s="9">
        <f t="shared" si="5"/>
        <v>40000</v>
      </c>
      <c r="H114" s="9">
        <v>40000</v>
      </c>
      <c r="I114" s="9">
        <v>0</v>
      </c>
      <c r="J114" s="20" t="s">
        <v>845</v>
      </c>
      <c r="K114" s="20">
        <v>79</v>
      </c>
      <c r="L114" s="17"/>
    </row>
    <row r="115" spans="1:12" s="1" customFormat="1" ht="37.9" customHeight="1">
      <c r="A115" s="45">
        <v>105</v>
      </c>
      <c r="B115" s="12" t="s">
        <v>47</v>
      </c>
      <c r="C115" s="12" t="s">
        <v>1</v>
      </c>
      <c r="D115" s="12" t="s">
        <v>59</v>
      </c>
      <c r="E115" s="7" t="s">
        <v>862</v>
      </c>
      <c r="F115" s="8">
        <v>288000</v>
      </c>
      <c r="G115" s="9">
        <f t="shared" si="5"/>
        <v>288000</v>
      </c>
      <c r="H115" s="9">
        <v>288000</v>
      </c>
      <c r="I115" s="9">
        <v>0</v>
      </c>
      <c r="J115" s="20" t="s">
        <v>845</v>
      </c>
      <c r="K115" s="20">
        <v>79</v>
      </c>
      <c r="L115" s="17"/>
    </row>
    <row r="116" spans="1:12" s="1" customFormat="1" ht="37.9" customHeight="1">
      <c r="A116" s="45">
        <v>106</v>
      </c>
      <c r="B116" s="12" t="s">
        <v>47</v>
      </c>
      <c r="C116" s="12" t="s">
        <v>409</v>
      </c>
      <c r="D116" s="12" t="s">
        <v>448</v>
      </c>
      <c r="E116" s="7" t="s">
        <v>862</v>
      </c>
      <c r="F116" s="8">
        <v>40000</v>
      </c>
      <c r="G116" s="9">
        <f t="shared" si="5"/>
        <v>40000</v>
      </c>
      <c r="H116" s="9">
        <v>40000</v>
      </c>
      <c r="I116" s="9">
        <v>0</v>
      </c>
      <c r="J116" s="20" t="s">
        <v>845</v>
      </c>
      <c r="K116" s="20">
        <v>79</v>
      </c>
      <c r="L116" s="17"/>
    </row>
    <row r="117" spans="1:12" s="1" customFormat="1" ht="37.9" customHeight="1">
      <c r="A117" s="45">
        <v>107</v>
      </c>
      <c r="B117" s="12" t="s">
        <v>47</v>
      </c>
      <c r="C117" s="12" t="s">
        <v>6</v>
      </c>
      <c r="D117" s="12" t="s">
        <v>62</v>
      </c>
      <c r="E117" s="7" t="s">
        <v>688</v>
      </c>
      <c r="F117" s="8">
        <v>231000</v>
      </c>
      <c r="G117" s="9">
        <f t="shared" si="5"/>
        <v>815000</v>
      </c>
      <c r="H117" s="9">
        <v>231000</v>
      </c>
      <c r="I117" s="9">
        <v>584000</v>
      </c>
      <c r="J117" s="20" t="s">
        <v>845</v>
      </c>
      <c r="K117" s="20">
        <v>79</v>
      </c>
      <c r="L117" s="17"/>
    </row>
    <row r="118" spans="1:12" s="1" customFormat="1" ht="37.9" customHeight="1">
      <c r="A118" s="45">
        <v>108</v>
      </c>
      <c r="B118" s="12" t="s">
        <v>64</v>
      </c>
      <c r="C118" s="12" t="s">
        <v>6</v>
      </c>
      <c r="D118" s="12" t="s">
        <v>65</v>
      </c>
      <c r="E118" s="7" t="s">
        <v>692</v>
      </c>
      <c r="F118" s="8">
        <v>45600</v>
      </c>
      <c r="G118" s="9">
        <v>43200</v>
      </c>
      <c r="H118" s="9">
        <v>43200</v>
      </c>
      <c r="I118" s="9">
        <v>0</v>
      </c>
      <c r="J118" s="20" t="s">
        <v>845</v>
      </c>
      <c r="K118" s="20">
        <v>79</v>
      </c>
      <c r="L118" s="17"/>
    </row>
    <row r="119" spans="1:12" s="1" customFormat="1" ht="37.9" customHeight="1">
      <c r="A119" s="45">
        <v>109</v>
      </c>
      <c r="B119" s="12" t="s">
        <v>64</v>
      </c>
      <c r="C119" s="12" t="s">
        <v>6</v>
      </c>
      <c r="D119" s="12" t="s">
        <v>449</v>
      </c>
      <c r="E119" s="7" t="s">
        <v>712</v>
      </c>
      <c r="F119" s="8">
        <v>1790880</v>
      </c>
      <c r="G119" s="9">
        <v>1790880</v>
      </c>
      <c r="H119" s="9">
        <v>1790880</v>
      </c>
      <c r="I119" s="9" t="s">
        <v>863</v>
      </c>
      <c r="J119" s="18" t="s">
        <v>844</v>
      </c>
      <c r="K119" s="20">
        <v>90</v>
      </c>
      <c r="L119" s="17"/>
    </row>
    <row r="120" spans="1:12" s="1" customFormat="1" ht="37.9" customHeight="1">
      <c r="A120" s="45">
        <v>110</v>
      </c>
      <c r="B120" s="12" t="s">
        <v>64</v>
      </c>
      <c r="C120" s="12" t="s">
        <v>26</v>
      </c>
      <c r="D120" s="12" t="s">
        <v>450</v>
      </c>
      <c r="E120" s="7" t="s">
        <v>864</v>
      </c>
      <c r="F120" s="8">
        <v>256000</v>
      </c>
      <c r="G120" s="9">
        <v>256000</v>
      </c>
      <c r="H120" s="9">
        <v>256000</v>
      </c>
      <c r="I120" s="9" t="s">
        <v>863</v>
      </c>
      <c r="J120" s="20" t="s">
        <v>845</v>
      </c>
      <c r="K120" s="20">
        <v>79</v>
      </c>
      <c r="L120" s="17"/>
    </row>
    <row r="121" spans="1:12" s="1" customFormat="1" ht="37.9" customHeight="1">
      <c r="A121" s="45">
        <v>111</v>
      </c>
      <c r="B121" s="12" t="s">
        <v>64</v>
      </c>
      <c r="C121" s="12" t="s">
        <v>26</v>
      </c>
      <c r="D121" s="12" t="s">
        <v>66</v>
      </c>
      <c r="E121" s="7" t="s">
        <v>865</v>
      </c>
      <c r="F121" s="8">
        <v>35000</v>
      </c>
      <c r="G121" s="9">
        <v>35000</v>
      </c>
      <c r="H121" s="9">
        <v>35000</v>
      </c>
      <c r="I121" s="9" t="s">
        <v>863</v>
      </c>
      <c r="J121" s="20" t="s">
        <v>866</v>
      </c>
      <c r="K121" s="20">
        <v>85</v>
      </c>
      <c r="L121" s="17"/>
    </row>
    <row r="122" spans="1:12" s="1" customFormat="1" ht="37.9" customHeight="1">
      <c r="A122" s="45">
        <v>112</v>
      </c>
      <c r="B122" s="12" t="s">
        <v>67</v>
      </c>
      <c r="C122" s="12" t="s">
        <v>26</v>
      </c>
      <c r="D122" s="12" t="s">
        <v>68</v>
      </c>
      <c r="E122" s="7" t="s">
        <v>995</v>
      </c>
      <c r="F122" s="8">
        <v>3000000</v>
      </c>
      <c r="G122" s="9">
        <v>3000000</v>
      </c>
      <c r="H122" s="9">
        <v>3000000</v>
      </c>
      <c r="I122" s="9"/>
      <c r="J122" s="18" t="s">
        <v>844</v>
      </c>
      <c r="K122" s="20">
        <v>97</v>
      </c>
      <c r="L122" s="17"/>
    </row>
    <row r="123" spans="1:12" s="1" customFormat="1" ht="42" customHeight="1">
      <c r="A123" s="45">
        <v>113</v>
      </c>
      <c r="B123" s="12" t="s">
        <v>704</v>
      </c>
      <c r="C123" s="12" t="s">
        <v>15</v>
      </c>
      <c r="D123" s="12" t="s">
        <v>496</v>
      </c>
      <c r="E123" s="33" t="s">
        <v>996</v>
      </c>
      <c r="F123" s="8">
        <v>25000</v>
      </c>
      <c r="G123" s="9">
        <v>25000</v>
      </c>
      <c r="H123" s="9">
        <v>25000</v>
      </c>
      <c r="I123" s="9">
        <v>0</v>
      </c>
      <c r="J123" s="15" t="s">
        <v>868</v>
      </c>
      <c r="K123" s="15">
        <v>77</v>
      </c>
      <c r="L123" s="17"/>
    </row>
    <row r="124" spans="1:12" s="1" customFormat="1" ht="37.9" customHeight="1">
      <c r="A124" s="45">
        <v>114</v>
      </c>
      <c r="B124" s="12" t="s">
        <v>704</v>
      </c>
      <c r="C124" s="12" t="s">
        <v>15</v>
      </c>
      <c r="D124" s="12" t="s">
        <v>497</v>
      </c>
      <c r="E124" s="7" t="s">
        <v>705</v>
      </c>
      <c r="F124" s="8">
        <v>20000</v>
      </c>
      <c r="G124" s="9">
        <v>20000</v>
      </c>
      <c r="H124" s="9">
        <v>20000</v>
      </c>
      <c r="I124" s="9">
        <v>0</v>
      </c>
      <c r="J124" s="15" t="s">
        <v>849</v>
      </c>
      <c r="K124" s="15">
        <v>80</v>
      </c>
      <c r="L124" s="17"/>
    </row>
    <row r="125" spans="1:12" s="1" customFormat="1" ht="37.9" customHeight="1">
      <c r="A125" s="45">
        <v>115</v>
      </c>
      <c r="B125" s="12" t="s">
        <v>704</v>
      </c>
      <c r="C125" s="12" t="s">
        <v>15</v>
      </c>
      <c r="D125" s="12" t="s">
        <v>498</v>
      </c>
      <c r="E125" s="7" t="s">
        <v>706</v>
      </c>
      <c r="F125" s="8">
        <v>18000</v>
      </c>
      <c r="G125" s="9">
        <v>18000</v>
      </c>
      <c r="H125" s="9">
        <v>18000</v>
      </c>
      <c r="I125" s="9">
        <v>0</v>
      </c>
      <c r="J125" s="21" t="s">
        <v>850</v>
      </c>
      <c r="K125" s="21">
        <v>65</v>
      </c>
      <c r="L125" s="17"/>
    </row>
    <row r="126" spans="1:12" s="1" customFormat="1" ht="37.9" customHeight="1">
      <c r="A126" s="55" t="s">
        <v>981</v>
      </c>
      <c r="B126" s="56"/>
      <c r="C126" s="41"/>
      <c r="D126" s="41" t="str">
        <f>SUBTOTAL(3,D127:D269)&amp;"개 사업"</f>
        <v>143개 사업</v>
      </c>
      <c r="E126" s="47"/>
      <c r="F126" s="42">
        <f>SUM(F127:F269)</f>
        <v>39817617</v>
      </c>
      <c r="G126" s="42">
        <f>SUM(G127:G269)</f>
        <v>42706414</v>
      </c>
      <c r="H126" s="42">
        <f>SUM(H127:H269)</f>
        <v>39105283</v>
      </c>
      <c r="I126" s="42">
        <f>SUM(I127:I269)</f>
        <v>3601131</v>
      </c>
      <c r="J126" s="42"/>
      <c r="K126" s="42"/>
      <c r="L126" s="39"/>
    </row>
    <row r="127" spans="1:12" s="1" customFormat="1" ht="37.9" customHeight="1">
      <c r="A127" s="45">
        <v>116</v>
      </c>
      <c r="B127" s="12" t="s">
        <v>69</v>
      </c>
      <c r="C127" s="12" t="s">
        <v>70</v>
      </c>
      <c r="D127" s="12" t="s">
        <v>71</v>
      </c>
      <c r="E127" s="7" t="s">
        <v>707</v>
      </c>
      <c r="F127" s="13">
        <v>230000</v>
      </c>
      <c r="G127" s="22">
        <f t="shared" ref="G127:G158" si="6">SUM(H127:I127)</f>
        <v>230000</v>
      </c>
      <c r="H127" s="22">
        <v>230000</v>
      </c>
      <c r="I127" s="22">
        <v>0</v>
      </c>
      <c r="J127" s="18" t="s">
        <v>844</v>
      </c>
      <c r="K127" s="23">
        <v>90</v>
      </c>
      <c r="L127" s="17"/>
    </row>
    <row r="128" spans="1:12" s="1" customFormat="1" ht="37.9" customHeight="1">
      <c r="A128" s="45">
        <v>117</v>
      </c>
      <c r="B128" s="12" t="s">
        <v>69</v>
      </c>
      <c r="C128" s="12" t="s">
        <v>3</v>
      </c>
      <c r="D128" s="12" t="s">
        <v>72</v>
      </c>
      <c r="E128" s="7" t="s">
        <v>708</v>
      </c>
      <c r="F128" s="13">
        <v>90000</v>
      </c>
      <c r="G128" s="22">
        <f t="shared" si="6"/>
        <v>90000</v>
      </c>
      <c r="H128" s="16">
        <v>90000</v>
      </c>
      <c r="I128" s="22">
        <v>0</v>
      </c>
      <c r="J128" s="23" t="s">
        <v>845</v>
      </c>
      <c r="K128" s="23">
        <v>79</v>
      </c>
      <c r="L128" s="17"/>
    </row>
    <row r="129" spans="1:12" s="1" customFormat="1" ht="37.9" customHeight="1">
      <c r="A129" s="45">
        <v>118</v>
      </c>
      <c r="B129" s="12" t="s">
        <v>69</v>
      </c>
      <c r="C129" s="12" t="s">
        <v>3</v>
      </c>
      <c r="D129" s="12" t="s">
        <v>73</v>
      </c>
      <c r="E129" s="7" t="s">
        <v>707</v>
      </c>
      <c r="F129" s="13">
        <v>40000</v>
      </c>
      <c r="G129" s="22">
        <f t="shared" si="6"/>
        <v>40000</v>
      </c>
      <c r="H129" s="16">
        <v>40000</v>
      </c>
      <c r="I129" s="22">
        <v>0</v>
      </c>
      <c r="J129" s="23" t="s">
        <v>845</v>
      </c>
      <c r="K129" s="23">
        <v>77</v>
      </c>
      <c r="L129" s="17"/>
    </row>
    <row r="130" spans="1:12" s="1" customFormat="1" ht="37.9" customHeight="1">
      <c r="A130" s="45">
        <v>119</v>
      </c>
      <c r="B130" s="12" t="s">
        <v>69</v>
      </c>
      <c r="C130" s="12" t="s">
        <v>3</v>
      </c>
      <c r="D130" s="12" t="s">
        <v>74</v>
      </c>
      <c r="E130" s="7" t="s">
        <v>709</v>
      </c>
      <c r="F130" s="13">
        <v>48000</v>
      </c>
      <c r="G130" s="22">
        <f t="shared" si="6"/>
        <v>48000</v>
      </c>
      <c r="H130" s="16">
        <v>48000</v>
      </c>
      <c r="I130" s="22">
        <v>0</v>
      </c>
      <c r="J130" s="23" t="s">
        <v>845</v>
      </c>
      <c r="K130" s="23">
        <v>79</v>
      </c>
      <c r="L130" s="17"/>
    </row>
    <row r="131" spans="1:12" s="1" customFormat="1" ht="37.9" customHeight="1">
      <c r="A131" s="45">
        <v>120</v>
      </c>
      <c r="B131" s="12" t="s">
        <v>69</v>
      </c>
      <c r="C131" s="12" t="s">
        <v>6</v>
      </c>
      <c r="D131" s="12" t="s">
        <v>75</v>
      </c>
      <c r="E131" s="7" t="s">
        <v>710</v>
      </c>
      <c r="F131" s="13">
        <v>8000</v>
      </c>
      <c r="G131" s="22">
        <f t="shared" si="6"/>
        <v>20000</v>
      </c>
      <c r="H131" s="16">
        <v>8000</v>
      </c>
      <c r="I131" s="16">
        <v>12000</v>
      </c>
      <c r="J131" s="23" t="s">
        <v>845</v>
      </c>
      <c r="K131" s="23">
        <v>75</v>
      </c>
      <c r="L131" s="17"/>
    </row>
    <row r="132" spans="1:12" s="1" customFormat="1" ht="37.9" customHeight="1">
      <c r="A132" s="45">
        <v>121</v>
      </c>
      <c r="B132" s="12" t="s">
        <v>69</v>
      </c>
      <c r="C132" s="12" t="s">
        <v>70</v>
      </c>
      <c r="D132" s="12" t="s">
        <v>76</v>
      </c>
      <c r="E132" s="7" t="s">
        <v>711</v>
      </c>
      <c r="F132" s="13">
        <v>297810</v>
      </c>
      <c r="G132" s="22">
        <f t="shared" si="6"/>
        <v>285090</v>
      </c>
      <c r="H132" s="16">
        <v>285090</v>
      </c>
      <c r="I132" s="16">
        <v>0</v>
      </c>
      <c r="J132" s="23" t="s">
        <v>845</v>
      </c>
      <c r="K132" s="23">
        <v>78</v>
      </c>
      <c r="L132" s="17"/>
    </row>
    <row r="133" spans="1:12" s="1" customFormat="1" ht="37.9" customHeight="1">
      <c r="A133" s="45">
        <v>122</v>
      </c>
      <c r="B133" s="12" t="s">
        <v>69</v>
      </c>
      <c r="C133" s="12" t="s">
        <v>6</v>
      </c>
      <c r="D133" s="12" t="s">
        <v>77</v>
      </c>
      <c r="E133" s="7" t="s">
        <v>688</v>
      </c>
      <c r="F133" s="13">
        <v>2326000</v>
      </c>
      <c r="G133" s="22">
        <f t="shared" si="6"/>
        <v>2326000</v>
      </c>
      <c r="H133" s="16">
        <v>2326000</v>
      </c>
      <c r="I133" s="16">
        <v>0</v>
      </c>
      <c r="J133" s="23" t="s">
        <v>849</v>
      </c>
      <c r="K133" s="23">
        <v>88</v>
      </c>
      <c r="L133" s="17"/>
    </row>
    <row r="134" spans="1:12" s="1" customFormat="1" ht="37.9" customHeight="1">
      <c r="A134" s="45">
        <v>123</v>
      </c>
      <c r="B134" s="12" t="s">
        <v>69</v>
      </c>
      <c r="C134" s="12" t="s">
        <v>6</v>
      </c>
      <c r="D134" s="12" t="s">
        <v>78</v>
      </c>
      <c r="E134" s="7" t="s">
        <v>712</v>
      </c>
      <c r="F134" s="13">
        <v>73200</v>
      </c>
      <c r="G134" s="22">
        <f t="shared" si="6"/>
        <v>73200</v>
      </c>
      <c r="H134" s="16">
        <v>73200</v>
      </c>
      <c r="I134" s="16">
        <v>0</v>
      </c>
      <c r="J134" s="23" t="s">
        <v>845</v>
      </c>
      <c r="K134" s="23">
        <v>79</v>
      </c>
      <c r="L134" s="17"/>
    </row>
    <row r="135" spans="1:12" s="1" customFormat="1" ht="37.9" customHeight="1">
      <c r="A135" s="45">
        <v>124</v>
      </c>
      <c r="B135" s="12" t="s">
        <v>69</v>
      </c>
      <c r="C135" s="12" t="s">
        <v>3</v>
      </c>
      <c r="D135" s="12" t="s">
        <v>79</v>
      </c>
      <c r="E135" s="7" t="s">
        <v>713</v>
      </c>
      <c r="F135" s="13">
        <v>50000</v>
      </c>
      <c r="G135" s="22">
        <f t="shared" si="6"/>
        <v>50000</v>
      </c>
      <c r="H135" s="16">
        <v>50000</v>
      </c>
      <c r="I135" s="16">
        <v>0</v>
      </c>
      <c r="J135" s="23" t="s">
        <v>845</v>
      </c>
      <c r="K135" s="23">
        <v>79</v>
      </c>
      <c r="L135" s="17"/>
    </row>
    <row r="136" spans="1:12" s="1" customFormat="1" ht="37.9" customHeight="1">
      <c r="A136" s="45">
        <v>125</v>
      </c>
      <c r="B136" s="12" t="s">
        <v>69</v>
      </c>
      <c r="C136" s="12" t="s">
        <v>26</v>
      </c>
      <c r="D136" s="12" t="s">
        <v>451</v>
      </c>
      <c r="E136" s="7" t="s">
        <v>714</v>
      </c>
      <c r="F136" s="13">
        <v>5000</v>
      </c>
      <c r="G136" s="22">
        <f t="shared" si="6"/>
        <v>5000</v>
      </c>
      <c r="H136" s="16">
        <v>5000</v>
      </c>
      <c r="I136" s="16">
        <v>0</v>
      </c>
      <c r="J136" s="23" t="s">
        <v>847</v>
      </c>
      <c r="K136" s="23">
        <v>69</v>
      </c>
      <c r="L136" s="17"/>
    </row>
    <row r="137" spans="1:12" s="1" customFormat="1" ht="37.9" customHeight="1">
      <c r="A137" s="45">
        <v>126</v>
      </c>
      <c r="B137" s="12" t="s">
        <v>69</v>
      </c>
      <c r="C137" s="12" t="s">
        <v>3</v>
      </c>
      <c r="D137" s="12" t="s">
        <v>80</v>
      </c>
      <c r="E137" s="7" t="s">
        <v>715</v>
      </c>
      <c r="F137" s="13">
        <v>40000</v>
      </c>
      <c r="G137" s="22">
        <f t="shared" si="6"/>
        <v>40000</v>
      </c>
      <c r="H137" s="16">
        <v>40000</v>
      </c>
      <c r="I137" s="16">
        <v>0</v>
      </c>
      <c r="J137" s="23" t="s">
        <v>845</v>
      </c>
      <c r="K137" s="23">
        <v>79</v>
      </c>
      <c r="L137" s="17"/>
    </row>
    <row r="138" spans="1:12" s="1" customFormat="1" ht="37.9" customHeight="1">
      <c r="A138" s="45">
        <v>127</v>
      </c>
      <c r="B138" s="12" t="s">
        <v>69</v>
      </c>
      <c r="C138" s="12" t="s">
        <v>6</v>
      </c>
      <c r="D138" s="12" t="s">
        <v>452</v>
      </c>
      <c r="E138" s="7" t="s">
        <v>994</v>
      </c>
      <c r="F138" s="13">
        <v>48960</v>
      </c>
      <c r="G138" s="22">
        <f t="shared" si="6"/>
        <v>48960</v>
      </c>
      <c r="H138" s="16">
        <v>48960</v>
      </c>
      <c r="I138" s="16">
        <v>0</v>
      </c>
      <c r="J138" s="23" t="s">
        <v>845</v>
      </c>
      <c r="K138" s="23">
        <v>76</v>
      </c>
      <c r="L138" s="17"/>
    </row>
    <row r="139" spans="1:12" s="1" customFormat="1" ht="37.9" customHeight="1">
      <c r="A139" s="45">
        <v>128</v>
      </c>
      <c r="B139" s="12" t="s">
        <v>69</v>
      </c>
      <c r="C139" s="12" t="s">
        <v>70</v>
      </c>
      <c r="D139" s="12" t="s">
        <v>716</v>
      </c>
      <c r="E139" s="7" t="s">
        <v>717</v>
      </c>
      <c r="F139" s="13">
        <v>215707</v>
      </c>
      <c r="G139" s="22">
        <f t="shared" si="6"/>
        <v>215707</v>
      </c>
      <c r="H139" s="16">
        <v>215707</v>
      </c>
      <c r="I139" s="16">
        <v>0</v>
      </c>
      <c r="J139" s="18" t="s">
        <v>844</v>
      </c>
      <c r="K139" s="23">
        <v>93</v>
      </c>
      <c r="L139" s="17"/>
    </row>
    <row r="140" spans="1:12" s="1" customFormat="1" ht="37.9" customHeight="1">
      <c r="A140" s="45">
        <v>129</v>
      </c>
      <c r="B140" s="12" t="s">
        <v>69</v>
      </c>
      <c r="C140" s="12" t="s">
        <v>409</v>
      </c>
      <c r="D140" s="12" t="s">
        <v>453</v>
      </c>
      <c r="E140" s="7" t="s">
        <v>718</v>
      </c>
      <c r="F140" s="13">
        <v>40000</v>
      </c>
      <c r="G140" s="22">
        <f t="shared" si="6"/>
        <v>40000</v>
      </c>
      <c r="H140" s="16">
        <v>40000</v>
      </c>
      <c r="I140" s="16">
        <v>0</v>
      </c>
      <c r="J140" s="23" t="s">
        <v>845</v>
      </c>
      <c r="K140" s="23">
        <v>79</v>
      </c>
      <c r="L140" s="17"/>
    </row>
    <row r="141" spans="1:12" s="1" customFormat="1" ht="37.9" customHeight="1">
      <c r="A141" s="45">
        <v>130</v>
      </c>
      <c r="B141" s="12" t="s">
        <v>69</v>
      </c>
      <c r="C141" s="12" t="s">
        <v>6</v>
      </c>
      <c r="D141" s="12" t="s">
        <v>81</v>
      </c>
      <c r="E141" s="7" t="s">
        <v>970</v>
      </c>
      <c r="F141" s="13">
        <v>456737</v>
      </c>
      <c r="G141" s="22">
        <f t="shared" si="6"/>
        <v>456737</v>
      </c>
      <c r="H141" s="16">
        <v>456737</v>
      </c>
      <c r="I141" s="16">
        <v>0</v>
      </c>
      <c r="J141" s="18" t="s">
        <v>844</v>
      </c>
      <c r="K141" s="23">
        <v>91</v>
      </c>
      <c r="L141" s="17"/>
    </row>
    <row r="142" spans="1:12" s="1" customFormat="1" ht="37.9" customHeight="1">
      <c r="A142" s="45">
        <v>131</v>
      </c>
      <c r="B142" s="12" t="s">
        <v>69</v>
      </c>
      <c r="C142" s="12" t="s">
        <v>6</v>
      </c>
      <c r="D142" s="12" t="s">
        <v>82</v>
      </c>
      <c r="E142" s="7" t="s">
        <v>719</v>
      </c>
      <c r="F142" s="13">
        <v>1000</v>
      </c>
      <c r="G142" s="22">
        <f t="shared" si="6"/>
        <v>1000</v>
      </c>
      <c r="H142" s="16">
        <v>1000</v>
      </c>
      <c r="I142" s="16">
        <v>0</v>
      </c>
      <c r="J142" s="23" t="s">
        <v>845</v>
      </c>
      <c r="K142" s="23">
        <v>77</v>
      </c>
      <c r="L142" s="17"/>
    </row>
    <row r="143" spans="1:12" s="1" customFormat="1" ht="37.9" customHeight="1">
      <c r="A143" s="45">
        <v>132</v>
      </c>
      <c r="B143" s="12" t="s">
        <v>69</v>
      </c>
      <c r="C143" s="12" t="s">
        <v>6</v>
      </c>
      <c r="D143" s="12" t="s">
        <v>83</v>
      </c>
      <c r="E143" s="7" t="s">
        <v>994</v>
      </c>
      <c r="F143" s="13">
        <v>98280</v>
      </c>
      <c r="G143" s="22">
        <f t="shared" si="6"/>
        <v>98280</v>
      </c>
      <c r="H143" s="16">
        <v>98280</v>
      </c>
      <c r="I143" s="16">
        <v>0</v>
      </c>
      <c r="J143" s="23" t="s">
        <v>845</v>
      </c>
      <c r="K143" s="23">
        <v>75</v>
      </c>
      <c r="L143" s="17"/>
    </row>
    <row r="144" spans="1:12" s="1" customFormat="1" ht="37.9" customHeight="1">
      <c r="A144" s="45">
        <v>133</v>
      </c>
      <c r="B144" s="12" t="s">
        <v>69</v>
      </c>
      <c r="C144" s="12" t="s">
        <v>6</v>
      </c>
      <c r="D144" s="12" t="s">
        <v>84</v>
      </c>
      <c r="E144" s="7" t="s">
        <v>994</v>
      </c>
      <c r="F144" s="13">
        <v>94700</v>
      </c>
      <c r="G144" s="22">
        <f t="shared" si="6"/>
        <v>94700</v>
      </c>
      <c r="H144" s="16">
        <v>94700</v>
      </c>
      <c r="I144" s="16">
        <v>0</v>
      </c>
      <c r="J144" s="23" t="s">
        <v>845</v>
      </c>
      <c r="K144" s="23">
        <v>78</v>
      </c>
      <c r="L144" s="17"/>
    </row>
    <row r="145" spans="1:12" s="1" customFormat="1" ht="37.9" customHeight="1">
      <c r="A145" s="45">
        <v>134</v>
      </c>
      <c r="B145" s="12" t="s">
        <v>69</v>
      </c>
      <c r="C145" s="12" t="s">
        <v>6</v>
      </c>
      <c r="D145" s="12" t="s">
        <v>85</v>
      </c>
      <c r="E145" s="7" t="s">
        <v>994</v>
      </c>
      <c r="F145" s="13">
        <v>662080</v>
      </c>
      <c r="G145" s="22">
        <f t="shared" si="6"/>
        <v>662080</v>
      </c>
      <c r="H145" s="16">
        <v>662080</v>
      </c>
      <c r="I145" s="16">
        <v>0</v>
      </c>
      <c r="J145" s="23" t="s">
        <v>845</v>
      </c>
      <c r="K145" s="23">
        <v>76</v>
      </c>
      <c r="L145" s="17"/>
    </row>
    <row r="146" spans="1:12" s="1" customFormat="1" ht="37.9" customHeight="1">
      <c r="A146" s="45">
        <v>135</v>
      </c>
      <c r="B146" s="12" t="s">
        <v>69</v>
      </c>
      <c r="C146" s="12" t="s">
        <v>6</v>
      </c>
      <c r="D146" s="12" t="s">
        <v>86</v>
      </c>
      <c r="E146" s="7" t="s">
        <v>720</v>
      </c>
      <c r="F146" s="13">
        <v>461</v>
      </c>
      <c r="G146" s="22">
        <f t="shared" si="6"/>
        <v>461</v>
      </c>
      <c r="H146" s="16">
        <v>461</v>
      </c>
      <c r="I146" s="16">
        <v>0</v>
      </c>
      <c r="J146" s="23" t="s">
        <v>847</v>
      </c>
      <c r="K146" s="23">
        <v>69</v>
      </c>
      <c r="L146" s="17"/>
    </row>
    <row r="147" spans="1:12" s="1" customFormat="1" ht="37.9" customHeight="1">
      <c r="A147" s="45">
        <v>136</v>
      </c>
      <c r="B147" s="12" t="s">
        <v>69</v>
      </c>
      <c r="C147" s="12" t="s">
        <v>6</v>
      </c>
      <c r="D147" s="12" t="s">
        <v>87</v>
      </c>
      <c r="E147" s="7" t="s">
        <v>994</v>
      </c>
      <c r="F147" s="13">
        <v>20189</v>
      </c>
      <c r="G147" s="22">
        <f t="shared" si="6"/>
        <v>20189</v>
      </c>
      <c r="H147" s="16">
        <v>20189</v>
      </c>
      <c r="I147" s="16">
        <v>0</v>
      </c>
      <c r="J147" s="23" t="s">
        <v>845</v>
      </c>
      <c r="K147" s="23">
        <v>79</v>
      </c>
      <c r="L147" s="17"/>
    </row>
    <row r="148" spans="1:12" s="1" customFormat="1" ht="37.9" customHeight="1">
      <c r="A148" s="45">
        <v>137</v>
      </c>
      <c r="B148" s="12" t="s">
        <v>69</v>
      </c>
      <c r="C148" s="12" t="s">
        <v>6</v>
      </c>
      <c r="D148" s="12" t="s">
        <v>88</v>
      </c>
      <c r="E148" s="7" t="s">
        <v>997</v>
      </c>
      <c r="F148" s="13">
        <v>40382</v>
      </c>
      <c r="G148" s="22">
        <f t="shared" si="6"/>
        <v>40382</v>
      </c>
      <c r="H148" s="16">
        <v>40382</v>
      </c>
      <c r="I148" s="16">
        <v>0</v>
      </c>
      <c r="J148" s="18" t="s">
        <v>844</v>
      </c>
      <c r="K148" s="23">
        <v>93</v>
      </c>
      <c r="L148" s="17"/>
    </row>
    <row r="149" spans="1:12" s="1" customFormat="1" ht="37.9" customHeight="1">
      <c r="A149" s="45">
        <v>138</v>
      </c>
      <c r="B149" s="12" t="s">
        <v>69</v>
      </c>
      <c r="C149" s="12" t="s">
        <v>6</v>
      </c>
      <c r="D149" s="12" t="s">
        <v>89</v>
      </c>
      <c r="E149" s="7" t="s">
        <v>994</v>
      </c>
      <c r="F149" s="13">
        <v>198240</v>
      </c>
      <c r="G149" s="22">
        <f t="shared" si="6"/>
        <v>198240</v>
      </c>
      <c r="H149" s="16">
        <v>198240</v>
      </c>
      <c r="I149" s="16">
        <v>0</v>
      </c>
      <c r="J149" s="23" t="s">
        <v>845</v>
      </c>
      <c r="K149" s="23">
        <v>77</v>
      </c>
      <c r="L149" s="17"/>
    </row>
    <row r="150" spans="1:12" s="1" customFormat="1" ht="37.9" customHeight="1">
      <c r="A150" s="45">
        <v>139</v>
      </c>
      <c r="B150" s="12" t="s">
        <v>69</v>
      </c>
      <c r="C150" s="12" t="s">
        <v>6</v>
      </c>
      <c r="D150" s="12" t="s">
        <v>90</v>
      </c>
      <c r="E150" s="7" t="s">
        <v>998</v>
      </c>
      <c r="F150" s="13">
        <v>25920</v>
      </c>
      <c r="G150" s="22">
        <f t="shared" si="6"/>
        <v>25920</v>
      </c>
      <c r="H150" s="16">
        <v>25920</v>
      </c>
      <c r="I150" s="16">
        <v>0</v>
      </c>
      <c r="J150" s="23" t="s">
        <v>845</v>
      </c>
      <c r="K150" s="23">
        <v>78</v>
      </c>
      <c r="L150" s="17"/>
    </row>
    <row r="151" spans="1:12" s="1" customFormat="1" ht="37.9" customHeight="1">
      <c r="A151" s="45">
        <v>140</v>
      </c>
      <c r="B151" s="12" t="s">
        <v>69</v>
      </c>
      <c r="C151" s="12" t="s">
        <v>26</v>
      </c>
      <c r="D151" s="12" t="s">
        <v>91</v>
      </c>
      <c r="E151" s="7" t="s">
        <v>967</v>
      </c>
      <c r="F151" s="13">
        <v>60000</v>
      </c>
      <c r="G151" s="22">
        <f t="shared" si="6"/>
        <v>60000</v>
      </c>
      <c r="H151" s="16">
        <v>60000</v>
      </c>
      <c r="I151" s="16">
        <v>0</v>
      </c>
      <c r="J151" s="18" t="s">
        <v>844</v>
      </c>
      <c r="K151" s="23">
        <v>92</v>
      </c>
      <c r="L151" s="17"/>
    </row>
    <row r="152" spans="1:12" s="1" customFormat="1" ht="37.9" customHeight="1">
      <c r="A152" s="45">
        <v>141</v>
      </c>
      <c r="B152" s="12" t="s">
        <v>69</v>
      </c>
      <c r="C152" s="12" t="s">
        <v>3</v>
      </c>
      <c r="D152" s="12" t="s">
        <v>92</v>
      </c>
      <c r="E152" s="7" t="s">
        <v>718</v>
      </c>
      <c r="F152" s="13">
        <v>25000</v>
      </c>
      <c r="G152" s="22">
        <f t="shared" si="6"/>
        <v>25000</v>
      </c>
      <c r="H152" s="16">
        <v>25000</v>
      </c>
      <c r="I152" s="16">
        <v>0</v>
      </c>
      <c r="J152" s="23" t="s">
        <v>845</v>
      </c>
      <c r="K152" s="23">
        <v>78</v>
      </c>
      <c r="L152" s="17"/>
    </row>
    <row r="153" spans="1:12" s="1" customFormat="1" ht="37.9" customHeight="1">
      <c r="A153" s="45">
        <v>142</v>
      </c>
      <c r="B153" s="12" t="s">
        <v>69</v>
      </c>
      <c r="C153" s="12" t="s">
        <v>6</v>
      </c>
      <c r="D153" s="12" t="s">
        <v>93</v>
      </c>
      <c r="E153" s="7" t="s">
        <v>688</v>
      </c>
      <c r="F153" s="13">
        <v>31200</v>
      </c>
      <c r="G153" s="22">
        <f t="shared" si="6"/>
        <v>31200</v>
      </c>
      <c r="H153" s="16">
        <v>31200</v>
      </c>
      <c r="I153" s="16">
        <v>0</v>
      </c>
      <c r="J153" s="23" t="s">
        <v>845</v>
      </c>
      <c r="K153" s="23">
        <v>78</v>
      </c>
      <c r="L153" s="17"/>
    </row>
    <row r="154" spans="1:12" s="1" customFormat="1" ht="37.9" customHeight="1">
      <c r="A154" s="45">
        <v>143</v>
      </c>
      <c r="B154" s="12" t="s">
        <v>69</v>
      </c>
      <c r="C154" s="12" t="s">
        <v>70</v>
      </c>
      <c r="D154" s="12" t="s">
        <v>94</v>
      </c>
      <c r="E154" s="7" t="s">
        <v>721</v>
      </c>
      <c r="F154" s="13">
        <v>34506</v>
      </c>
      <c r="G154" s="22">
        <f t="shared" si="6"/>
        <v>34506</v>
      </c>
      <c r="H154" s="16">
        <v>34506</v>
      </c>
      <c r="I154" s="16">
        <v>0</v>
      </c>
      <c r="J154" s="23" t="s">
        <v>845</v>
      </c>
      <c r="K154" s="23">
        <v>79</v>
      </c>
      <c r="L154" s="17"/>
    </row>
    <row r="155" spans="1:12" s="1" customFormat="1" ht="37.9" customHeight="1">
      <c r="A155" s="45">
        <v>144</v>
      </c>
      <c r="B155" s="12" t="s">
        <v>69</v>
      </c>
      <c r="C155" s="12" t="s">
        <v>3</v>
      </c>
      <c r="D155" s="12" t="s">
        <v>95</v>
      </c>
      <c r="E155" s="7" t="s">
        <v>722</v>
      </c>
      <c r="F155" s="13">
        <v>228438</v>
      </c>
      <c r="G155" s="22">
        <f t="shared" si="6"/>
        <v>228438</v>
      </c>
      <c r="H155" s="16">
        <v>228438</v>
      </c>
      <c r="I155" s="16">
        <v>0</v>
      </c>
      <c r="J155" s="23" t="s">
        <v>849</v>
      </c>
      <c r="K155" s="23">
        <v>88</v>
      </c>
      <c r="L155" s="17"/>
    </row>
    <row r="156" spans="1:12" s="1" customFormat="1" ht="37.9" customHeight="1">
      <c r="A156" s="45">
        <v>145</v>
      </c>
      <c r="B156" s="12" t="s">
        <v>69</v>
      </c>
      <c r="C156" s="12" t="s">
        <v>3</v>
      </c>
      <c r="D156" s="12" t="s">
        <v>96</v>
      </c>
      <c r="E156" s="7" t="s">
        <v>722</v>
      </c>
      <c r="F156" s="13">
        <v>40000</v>
      </c>
      <c r="G156" s="22">
        <f t="shared" si="6"/>
        <v>40000</v>
      </c>
      <c r="H156" s="16">
        <v>40000</v>
      </c>
      <c r="I156" s="16">
        <v>0</v>
      </c>
      <c r="J156" s="23" t="s">
        <v>845</v>
      </c>
      <c r="K156" s="23">
        <v>78</v>
      </c>
      <c r="L156" s="17"/>
    </row>
    <row r="157" spans="1:12" s="1" customFormat="1" ht="37.9" customHeight="1">
      <c r="A157" s="45">
        <v>146</v>
      </c>
      <c r="B157" s="12" t="s">
        <v>69</v>
      </c>
      <c r="C157" s="12" t="s">
        <v>3</v>
      </c>
      <c r="D157" s="12" t="s">
        <v>97</v>
      </c>
      <c r="E157" s="7" t="s">
        <v>723</v>
      </c>
      <c r="F157" s="13">
        <v>13000</v>
      </c>
      <c r="G157" s="22">
        <f t="shared" si="6"/>
        <v>13000</v>
      </c>
      <c r="H157" s="16">
        <v>13000</v>
      </c>
      <c r="I157" s="16">
        <v>0</v>
      </c>
      <c r="J157" s="23" t="s">
        <v>845</v>
      </c>
      <c r="K157" s="23">
        <v>77</v>
      </c>
      <c r="L157" s="17"/>
    </row>
    <row r="158" spans="1:12" s="1" customFormat="1" ht="37.9" customHeight="1">
      <c r="A158" s="45">
        <v>147</v>
      </c>
      <c r="B158" s="12" t="s">
        <v>69</v>
      </c>
      <c r="C158" s="12" t="s">
        <v>26</v>
      </c>
      <c r="D158" s="12" t="s">
        <v>454</v>
      </c>
      <c r="E158" s="7" t="s">
        <v>724</v>
      </c>
      <c r="F158" s="13">
        <v>20000</v>
      </c>
      <c r="G158" s="22">
        <f t="shared" si="6"/>
        <v>20000</v>
      </c>
      <c r="H158" s="16">
        <v>20000</v>
      </c>
      <c r="I158" s="16">
        <v>0</v>
      </c>
      <c r="J158" s="23" t="s">
        <v>847</v>
      </c>
      <c r="K158" s="23">
        <v>69</v>
      </c>
      <c r="L158" s="17"/>
    </row>
    <row r="159" spans="1:12" s="1" customFormat="1" ht="37.9" customHeight="1">
      <c r="A159" s="45">
        <v>148</v>
      </c>
      <c r="B159" s="12" t="s">
        <v>69</v>
      </c>
      <c r="C159" s="12" t="s">
        <v>6</v>
      </c>
      <c r="D159" s="12" t="s">
        <v>98</v>
      </c>
      <c r="E159" s="7" t="s">
        <v>999</v>
      </c>
      <c r="F159" s="13">
        <v>96000</v>
      </c>
      <c r="G159" s="22">
        <f t="shared" ref="G159:G222" si="7">SUM(H159:I159)</f>
        <v>96000</v>
      </c>
      <c r="H159" s="16">
        <v>96000</v>
      </c>
      <c r="I159" s="16">
        <v>0</v>
      </c>
      <c r="J159" s="23" t="s">
        <v>849</v>
      </c>
      <c r="K159" s="23">
        <v>89</v>
      </c>
      <c r="L159" s="17"/>
    </row>
    <row r="160" spans="1:12" s="1" customFormat="1" ht="37.9" customHeight="1">
      <c r="A160" s="45">
        <v>149</v>
      </c>
      <c r="B160" s="12" t="s">
        <v>69</v>
      </c>
      <c r="C160" s="12" t="s">
        <v>3</v>
      </c>
      <c r="D160" s="12" t="s">
        <v>99</v>
      </c>
      <c r="E160" s="7" t="s">
        <v>725</v>
      </c>
      <c r="F160" s="13">
        <v>20000</v>
      </c>
      <c r="G160" s="22">
        <f t="shared" si="7"/>
        <v>20000</v>
      </c>
      <c r="H160" s="16">
        <v>20000</v>
      </c>
      <c r="I160" s="16">
        <v>0</v>
      </c>
      <c r="J160" s="23" t="s">
        <v>845</v>
      </c>
      <c r="K160" s="23">
        <v>79</v>
      </c>
      <c r="L160" s="17"/>
    </row>
    <row r="161" spans="1:12" s="1" customFormat="1" ht="37.9" customHeight="1">
      <c r="A161" s="45">
        <v>150</v>
      </c>
      <c r="B161" s="12" t="s">
        <v>69</v>
      </c>
      <c r="C161" s="12" t="s">
        <v>6</v>
      </c>
      <c r="D161" s="12" t="s">
        <v>100</v>
      </c>
      <c r="E161" s="7" t="s">
        <v>956</v>
      </c>
      <c r="F161" s="13">
        <v>20078</v>
      </c>
      <c r="G161" s="22">
        <f t="shared" si="7"/>
        <v>20078</v>
      </c>
      <c r="H161" s="16">
        <v>20078</v>
      </c>
      <c r="I161" s="16">
        <v>0</v>
      </c>
      <c r="J161" s="23" t="s">
        <v>845</v>
      </c>
      <c r="K161" s="23">
        <v>77</v>
      </c>
      <c r="L161" s="17"/>
    </row>
    <row r="162" spans="1:12" s="1" customFormat="1" ht="37.9" customHeight="1">
      <c r="A162" s="45">
        <v>151</v>
      </c>
      <c r="B162" s="12" t="s">
        <v>69</v>
      </c>
      <c r="C162" s="12" t="s">
        <v>3</v>
      </c>
      <c r="D162" s="12" t="s">
        <v>726</v>
      </c>
      <c r="E162" s="7" t="s">
        <v>727</v>
      </c>
      <c r="F162" s="13">
        <v>17412</v>
      </c>
      <c r="G162" s="22">
        <f t="shared" si="7"/>
        <v>17412</v>
      </c>
      <c r="H162" s="16">
        <v>17412</v>
      </c>
      <c r="I162" s="16">
        <v>0</v>
      </c>
      <c r="J162" s="23" t="s">
        <v>845</v>
      </c>
      <c r="K162" s="23">
        <v>78</v>
      </c>
      <c r="L162" s="17"/>
    </row>
    <row r="163" spans="1:12" s="1" customFormat="1" ht="37.9" customHeight="1">
      <c r="A163" s="45">
        <v>152</v>
      </c>
      <c r="B163" s="12" t="s">
        <v>69</v>
      </c>
      <c r="C163" s="12" t="s">
        <v>3</v>
      </c>
      <c r="D163" s="12" t="s">
        <v>101</v>
      </c>
      <c r="E163" s="7" t="s">
        <v>727</v>
      </c>
      <c r="F163" s="13">
        <v>10000</v>
      </c>
      <c r="G163" s="22">
        <f t="shared" si="7"/>
        <v>10000</v>
      </c>
      <c r="H163" s="16">
        <v>10000</v>
      </c>
      <c r="I163" s="16">
        <v>0</v>
      </c>
      <c r="J163" s="23" t="s">
        <v>845</v>
      </c>
      <c r="K163" s="23">
        <v>79</v>
      </c>
      <c r="L163" s="17"/>
    </row>
    <row r="164" spans="1:12" s="1" customFormat="1" ht="37.9" customHeight="1">
      <c r="A164" s="45">
        <v>153</v>
      </c>
      <c r="B164" s="12" t="s">
        <v>69</v>
      </c>
      <c r="C164" s="12" t="s">
        <v>6</v>
      </c>
      <c r="D164" s="12" t="s">
        <v>102</v>
      </c>
      <c r="E164" s="7" t="s">
        <v>1000</v>
      </c>
      <c r="F164" s="13">
        <v>2998044</v>
      </c>
      <c r="G164" s="22">
        <f t="shared" si="7"/>
        <v>2998044</v>
      </c>
      <c r="H164" s="16">
        <v>2998044</v>
      </c>
      <c r="I164" s="16">
        <v>0</v>
      </c>
      <c r="J164" s="18" t="s">
        <v>844</v>
      </c>
      <c r="K164" s="23">
        <v>93</v>
      </c>
      <c r="L164" s="17"/>
    </row>
    <row r="165" spans="1:12" s="1" customFormat="1" ht="37.9" customHeight="1">
      <c r="A165" s="45">
        <v>154</v>
      </c>
      <c r="B165" s="12" t="s">
        <v>69</v>
      </c>
      <c r="C165" s="12" t="s">
        <v>6</v>
      </c>
      <c r="D165" s="12" t="s">
        <v>870</v>
      </c>
      <c r="E165" s="7" t="s">
        <v>1046</v>
      </c>
      <c r="F165" s="13">
        <v>8240</v>
      </c>
      <c r="G165" s="22">
        <f t="shared" si="7"/>
        <v>8240</v>
      </c>
      <c r="H165" s="16">
        <v>8240</v>
      </c>
      <c r="I165" s="16">
        <v>0</v>
      </c>
      <c r="J165" s="23" t="s">
        <v>976</v>
      </c>
      <c r="K165" s="23">
        <v>58</v>
      </c>
      <c r="L165" s="17"/>
    </row>
    <row r="166" spans="1:12" s="1" customFormat="1" ht="37.9" customHeight="1">
      <c r="A166" s="45">
        <v>155</v>
      </c>
      <c r="B166" s="12" t="s">
        <v>69</v>
      </c>
      <c r="C166" s="12" t="s">
        <v>6</v>
      </c>
      <c r="D166" s="12" t="s">
        <v>103</v>
      </c>
      <c r="E166" s="7" t="s">
        <v>692</v>
      </c>
      <c r="F166" s="13">
        <v>52800</v>
      </c>
      <c r="G166" s="22">
        <f t="shared" si="7"/>
        <v>52800</v>
      </c>
      <c r="H166" s="16">
        <v>52800</v>
      </c>
      <c r="I166" s="16">
        <v>0</v>
      </c>
      <c r="J166" s="23" t="s">
        <v>976</v>
      </c>
      <c r="K166" s="23">
        <v>58</v>
      </c>
      <c r="L166" s="17"/>
    </row>
    <row r="167" spans="1:12" s="1" customFormat="1" ht="37.9" customHeight="1">
      <c r="A167" s="45">
        <v>156</v>
      </c>
      <c r="B167" s="12" t="s">
        <v>69</v>
      </c>
      <c r="C167" s="12" t="s">
        <v>3</v>
      </c>
      <c r="D167" s="12" t="s">
        <v>455</v>
      </c>
      <c r="E167" s="7" t="s">
        <v>727</v>
      </c>
      <c r="F167" s="13">
        <v>10000</v>
      </c>
      <c r="G167" s="22">
        <f t="shared" si="7"/>
        <v>10000</v>
      </c>
      <c r="H167" s="16">
        <v>10000</v>
      </c>
      <c r="I167" s="16">
        <v>0</v>
      </c>
      <c r="J167" s="23" t="s">
        <v>845</v>
      </c>
      <c r="K167" s="23">
        <v>79</v>
      </c>
      <c r="L167" s="17"/>
    </row>
    <row r="168" spans="1:12" s="1" customFormat="1" ht="37.9" customHeight="1">
      <c r="A168" s="45">
        <v>157</v>
      </c>
      <c r="B168" s="12" t="s">
        <v>69</v>
      </c>
      <c r="C168" s="12" t="s">
        <v>3</v>
      </c>
      <c r="D168" s="12" t="s">
        <v>104</v>
      </c>
      <c r="E168" s="7" t="s">
        <v>727</v>
      </c>
      <c r="F168" s="13">
        <v>10000</v>
      </c>
      <c r="G168" s="22">
        <f t="shared" si="7"/>
        <v>10000</v>
      </c>
      <c r="H168" s="16">
        <v>10000</v>
      </c>
      <c r="I168" s="16">
        <v>0</v>
      </c>
      <c r="J168" s="23" t="s">
        <v>845</v>
      </c>
      <c r="K168" s="23">
        <v>78</v>
      </c>
      <c r="L168" s="17"/>
    </row>
    <row r="169" spans="1:12" s="1" customFormat="1" ht="37.9" customHeight="1">
      <c r="A169" s="45">
        <v>158</v>
      </c>
      <c r="B169" s="12" t="s">
        <v>69</v>
      </c>
      <c r="C169" s="12" t="s">
        <v>26</v>
      </c>
      <c r="D169" s="12" t="s">
        <v>105</v>
      </c>
      <c r="E169" s="7" t="s">
        <v>957</v>
      </c>
      <c r="F169" s="13">
        <v>8400</v>
      </c>
      <c r="G169" s="22">
        <f t="shared" si="7"/>
        <v>8400</v>
      </c>
      <c r="H169" s="16">
        <v>8400</v>
      </c>
      <c r="I169" s="16">
        <v>0</v>
      </c>
      <c r="J169" s="23" t="s">
        <v>845</v>
      </c>
      <c r="K169" s="23">
        <v>79</v>
      </c>
      <c r="L169" s="17"/>
    </row>
    <row r="170" spans="1:12" s="1" customFormat="1" ht="37.9" customHeight="1">
      <c r="A170" s="45">
        <v>159</v>
      </c>
      <c r="B170" s="12" t="s">
        <v>69</v>
      </c>
      <c r="C170" s="12" t="s">
        <v>6</v>
      </c>
      <c r="D170" s="12" t="s">
        <v>106</v>
      </c>
      <c r="E170" s="7" t="s">
        <v>1039</v>
      </c>
      <c r="F170" s="13">
        <v>63000</v>
      </c>
      <c r="G170" s="22">
        <f t="shared" si="7"/>
        <v>63000</v>
      </c>
      <c r="H170" s="16">
        <v>63000</v>
      </c>
      <c r="I170" s="16">
        <v>0</v>
      </c>
      <c r="J170" s="23" t="s">
        <v>849</v>
      </c>
      <c r="K170" s="23">
        <v>87</v>
      </c>
      <c r="L170" s="17"/>
    </row>
    <row r="171" spans="1:12" s="1" customFormat="1" ht="37.9" customHeight="1">
      <c r="A171" s="45">
        <v>160</v>
      </c>
      <c r="B171" s="12" t="s">
        <v>69</v>
      </c>
      <c r="C171" s="12" t="s">
        <v>3</v>
      </c>
      <c r="D171" s="12" t="s">
        <v>107</v>
      </c>
      <c r="E171" s="7" t="s">
        <v>727</v>
      </c>
      <c r="F171" s="13">
        <v>40000</v>
      </c>
      <c r="G171" s="22">
        <f t="shared" si="7"/>
        <v>40000</v>
      </c>
      <c r="H171" s="16">
        <v>40000</v>
      </c>
      <c r="I171" s="16">
        <v>0</v>
      </c>
      <c r="J171" s="18" t="s">
        <v>844</v>
      </c>
      <c r="K171" s="23">
        <v>92</v>
      </c>
      <c r="L171" s="17"/>
    </row>
    <row r="172" spans="1:12" s="1" customFormat="1" ht="37.9" customHeight="1">
      <c r="A172" s="45">
        <v>161</v>
      </c>
      <c r="B172" s="12" t="s">
        <v>69</v>
      </c>
      <c r="C172" s="12" t="s">
        <v>3</v>
      </c>
      <c r="D172" s="12" t="s">
        <v>108</v>
      </c>
      <c r="E172" s="7" t="s">
        <v>727</v>
      </c>
      <c r="F172" s="13">
        <v>10000</v>
      </c>
      <c r="G172" s="22">
        <f t="shared" si="7"/>
        <v>10000</v>
      </c>
      <c r="H172" s="16">
        <v>10000</v>
      </c>
      <c r="I172" s="16">
        <v>0</v>
      </c>
      <c r="J172" s="23" t="s">
        <v>845</v>
      </c>
      <c r="K172" s="23">
        <v>79</v>
      </c>
      <c r="L172" s="17"/>
    </row>
    <row r="173" spans="1:12" s="1" customFormat="1" ht="37.9" customHeight="1">
      <c r="A173" s="45">
        <v>162</v>
      </c>
      <c r="B173" s="12" t="s">
        <v>69</v>
      </c>
      <c r="C173" s="12" t="s">
        <v>6</v>
      </c>
      <c r="D173" s="12" t="s">
        <v>109</v>
      </c>
      <c r="E173" s="7" t="s">
        <v>1001</v>
      </c>
      <c r="F173" s="13">
        <v>52000</v>
      </c>
      <c r="G173" s="22">
        <f t="shared" si="7"/>
        <v>52000</v>
      </c>
      <c r="H173" s="16">
        <v>52000</v>
      </c>
      <c r="I173" s="16">
        <v>0</v>
      </c>
      <c r="J173" s="23" t="s">
        <v>845</v>
      </c>
      <c r="K173" s="23">
        <v>79</v>
      </c>
      <c r="L173" s="17"/>
    </row>
    <row r="174" spans="1:12" s="1" customFormat="1" ht="37.9" customHeight="1">
      <c r="A174" s="45">
        <v>163</v>
      </c>
      <c r="B174" s="12" t="s">
        <v>69</v>
      </c>
      <c r="C174" s="12" t="s">
        <v>6</v>
      </c>
      <c r="D174" s="12" t="s">
        <v>110</v>
      </c>
      <c r="E174" s="7" t="s">
        <v>1002</v>
      </c>
      <c r="F174" s="13">
        <v>228753</v>
      </c>
      <c r="G174" s="22">
        <f t="shared" si="7"/>
        <v>228753</v>
      </c>
      <c r="H174" s="16">
        <v>228753</v>
      </c>
      <c r="I174" s="16">
        <v>0</v>
      </c>
      <c r="J174" s="23" t="s">
        <v>845</v>
      </c>
      <c r="K174" s="23">
        <v>78</v>
      </c>
      <c r="L174" s="17"/>
    </row>
    <row r="175" spans="1:12" s="1" customFormat="1" ht="37.9" customHeight="1">
      <c r="A175" s="45">
        <v>164</v>
      </c>
      <c r="B175" s="12" t="s">
        <v>69</v>
      </c>
      <c r="C175" s="12" t="s">
        <v>15</v>
      </c>
      <c r="D175" s="12" t="s">
        <v>456</v>
      </c>
      <c r="E175" s="7" t="s">
        <v>727</v>
      </c>
      <c r="F175" s="13">
        <v>9000</v>
      </c>
      <c r="G175" s="22">
        <f t="shared" si="7"/>
        <v>9000</v>
      </c>
      <c r="H175" s="16">
        <v>9000</v>
      </c>
      <c r="I175" s="16">
        <v>0</v>
      </c>
      <c r="J175" s="23" t="s">
        <v>845</v>
      </c>
      <c r="K175" s="23">
        <v>79</v>
      </c>
      <c r="L175" s="17"/>
    </row>
    <row r="176" spans="1:12" s="1" customFormat="1" ht="37.9" customHeight="1">
      <c r="A176" s="45">
        <v>165</v>
      </c>
      <c r="B176" s="12" t="s">
        <v>111</v>
      </c>
      <c r="C176" s="12" t="s">
        <v>6</v>
      </c>
      <c r="D176" s="12" t="s">
        <v>112</v>
      </c>
      <c r="E176" s="7" t="s">
        <v>728</v>
      </c>
      <c r="F176" s="13">
        <v>109809</v>
      </c>
      <c r="G176" s="22">
        <f t="shared" si="7"/>
        <v>109809</v>
      </c>
      <c r="H176" s="16">
        <v>109809</v>
      </c>
      <c r="I176" s="16"/>
      <c r="J176" s="23" t="s">
        <v>867</v>
      </c>
      <c r="K176" s="23">
        <v>77</v>
      </c>
      <c r="L176" s="17"/>
    </row>
    <row r="177" spans="1:12" s="1" customFormat="1" ht="37.9" customHeight="1">
      <c r="A177" s="45">
        <v>166</v>
      </c>
      <c r="B177" s="12" t="s">
        <v>111</v>
      </c>
      <c r="C177" s="12" t="s">
        <v>6</v>
      </c>
      <c r="D177" s="12" t="s">
        <v>457</v>
      </c>
      <c r="E177" s="7" t="s">
        <v>728</v>
      </c>
      <c r="F177" s="13">
        <v>18302</v>
      </c>
      <c r="G177" s="22">
        <f t="shared" si="7"/>
        <v>18302</v>
      </c>
      <c r="H177" s="16">
        <v>18302</v>
      </c>
      <c r="I177" s="16"/>
      <c r="J177" s="23" t="s">
        <v>867</v>
      </c>
      <c r="K177" s="23">
        <v>77</v>
      </c>
      <c r="L177" s="17"/>
    </row>
    <row r="178" spans="1:12" s="1" customFormat="1" ht="37.9" customHeight="1">
      <c r="A178" s="45">
        <v>167</v>
      </c>
      <c r="B178" s="12" t="s">
        <v>111</v>
      </c>
      <c r="C178" s="12" t="s">
        <v>6</v>
      </c>
      <c r="D178" s="12" t="s">
        <v>113</v>
      </c>
      <c r="E178" s="7" t="s">
        <v>728</v>
      </c>
      <c r="F178" s="13">
        <v>70861</v>
      </c>
      <c r="G178" s="22">
        <f t="shared" si="7"/>
        <v>70861</v>
      </c>
      <c r="H178" s="16">
        <v>70861</v>
      </c>
      <c r="I178" s="16"/>
      <c r="J178" s="23" t="s">
        <v>867</v>
      </c>
      <c r="K178" s="23">
        <v>74</v>
      </c>
      <c r="L178" s="17"/>
    </row>
    <row r="179" spans="1:12" s="1" customFormat="1" ht="37.9" customHeight="1">
      <c r="A179" s="45">
        <v>168</v>
      </c>
      <c r="B179" s="12" t="s">
        <v>111</v>
      </c>
      <c r="C179" s="12" t="s">
        <v>6</v>
      </c>
      <c r="D179" s="12" t="s">
        <v>458</v>
      </c>
      <c r="E179" s="7" t="s">
        <v>728</v>
      </c>
      <c r="F179" s="13">
        <v>2466381</v>
      </c>
      <c r="G179" s="22">
        <f t="shared" si="7"/>
        <v>2466381</v>
      </c>
      <c r="H179" s="16">
        <v>2466381</v>
      </c>
      <c r="I179" s="16"/>
      <c r="J179" s="18" t="s">
        <v>844</v>
      </c>
      <c r="K179" s="23">
        <v>95</v>
      </c>
      <c r="L179" s="17"/>
    </row>
    <row r="180" spans="1:12" s="1" customFormat="1" ht="37.9" customHeight="1">
      <c r="A180" s="45">
        <v>169</v>
      </c>
      <c r="B180" s="12" t="s">
        <v>111</v>
      </c>
      <c r="C180" s="12" t="s">
        <v>6</v>
      </c>
      <c r="D180" s="12" t="s">
        <v>114</v>
      </c>
      <c r="E180" s="7" t="s">
        <v>1003</v>
      </c>
      <c r="F180" s="13">
        <v>94500</v>
      </c>
      <c r="G180" s="22">
        <f t="shared" si="7"/>
        <v>94500</v>
      </c>
      <c r="H180" s="16">
        <v>94500</v>
      </c>
      <c r="I180" s="16"/>
      <c r="J180" s="23" t="s">
        <v>845</v>
      </c>
      <c r="K180" s="23">
        <v>79</v>
      </c>
      <c r="L180" s="17"/>
    </row>
    <row r="181" spans="1:12" s="1" customFormat="1" ht="37.9" customHeight="1">
      <c r="A181" s="45">
        <v>170</v>
      </c>
      <c r="B181" s="12" t="s">
        <v>111</v>
      </c>
      <c r="C181" s="12" t="s">
        <v>6</v>
      </c>
      <c r="D181" s="12" t="s">
        <v>459</v>
      </c>
      <c r="E181" s="7" t="s">
        <v>1002</v>
      </c>
      <c r="F181" s="13">
        <v>101000</v>
      </c>
      <c r="G181" s="22">
        <f t="shared" si="7"/>
        <v>101000</v>
      </c>
      <c r="H181" s="16">
        <v>101000</v>
      </c>
      <c r="I181" s="16"/>
      <c r="J181" s="23" t="s">
        <v>845</v>
      </c>
      <c r="K181" s="23">
        <v>78</v>
      </c>
      <c r="L181" s="17"/>
    </row>
    <row r="182" spans="1:12" s="1" customFormat="1" ht="37.9" customHeight="1">
      <c r="A182" s="45">
        <v>171</v>
      </c>
      <c r="B182" s="12" t="s">
        <v>111</v>
      </c>
      <c r="C182" s="12" t="s">
        <v>1</v>
      </c>
      <c r="D182" s="12" t="s">
        <v>115</v>
      </c>
      <c r="E182" s="7" t="s">
        <v>730</v>
      </c>
      <c r="F182" s="13">
        <v>211795</v>
      </c>
      <c r="G182" s="22">
        <f t="shared" si="7"/>
        <v>211795</v>
      </c>
      <c r="H182" s="16">
        <v>211795</v>
      </c>
      <c r="I182" s="16"/>
      <c r="J182" s="23" t="s">
        <v>867</v>
      </c>
      <c r="K182" s="23">
        <v>75</v>
      </c>
      <c r="L182" s="17"/>
    </row>
    <row r="183" spans="1:12" s="1" customFormat="1" ht="37.9" customHeight="1">
      <c r="A183" s="45">
        <v>172</v>
      </c>
      <c r="B183" s="12" t="s">
        <v>111</v>
      </c>
      <c r="C183" s="12" t="s">
        <v>6</v>
      </c>
      <c r="D183" s="12" t="s">
        <v>460</v>
      </c>
      <c r="E183" s="7" t="s">
        <v>1002</v>
      </c>
      <c r="F183" s="13">
        <v>801900</v>
      </c>
      <c r="G183" s="22">
        <f t="shared" si="7"/>
        <v>801900</v>
      </c>
      <c r="H183" s="16">
        <v>801900</v>
      </c>
      <c r="I183" s="16"/>
      <c r="J183" s="23" t="s">
        <v>849</v>
      </c>
      <c r="K183" s="23">
        <v>85</v>
      </c>
      <c r="L183" s="17"/>
    </row>
    <row r="184" spans="1:12" s="1" customFormat="1" ht="37.9" customHeight="1">
      <c r="A184" s="45">
        <v>173</v>
      </c>
      <c r="B184" s="12" t="s">
        <v>111</v>
      </c>
      <c r="C184" s="12" t="s">
        <v>6</v>
      </c>
      <c r="D184" s="12" t="s">
        <v>116</v>
      </c>
      <c r="E184" s="7" t="s">
        <v>871</v>
      </c>
      <c r="F184" s="13">
        <v>5800</v>
      </c>
      <c r="G184" s="22">
        <f t="shared" si="7"/>
        <v>5800</v>
      </c>
      <c r="H184" s="16">
        <v>5800</v>
      </c>
      <c r="I184" s="16"/>
      <c r="J184" s="23" t="s">
        <v>847</v>
      </c>
      <c r="K184" s="23">
        <v>69</v>
      </c>
      <c r="L184" s="17"/>
    </row>
    <row r="185" spans="1:12" s="1" customFormat="1" ht="37.9" customHeight="1">
      <c r="A185" s="45">
        <v>174</v>
      </c>
      <c r="B185" s="12" t="s">
        <v>111</v>
      </c>
      <c r="C185" s="12" t="s">
        <v>6</v>
      </c>
      <c r="D185" s="12" t="s">
        <v>117</v>
      </c>
      <c r="E185" s="7" t="s">
        <v>871</v>
      </c>
      <c r="F185" s="13">
        <v>198439</v>
      </c>
      <c r="G185" s="22">
        <f t="shared" si="7"/>
        <v>198439</v>
      </c>
      <c r="H185" s="16">
        <v>198439</v>
      </c>
      <c r="I185" s="16"/>
      <c r="J185" s="23" t="s">
        <v>867</v>
      </c>
      <c r="K185" s="23">
        <v>77</v>
      </c>
      <c r="L185" s="17"/>
    </row>
    <row r="186" spans="1:12" s="1" customFormat="1" ht="37.9" customHeight="1">
      <c r="A186" s="45">
        <v>175</v>
      </c>
      <c r="B186" s="12" t="s">
        <v>111</v>
      </c>
      <c r="C186" s="12" t="s">
        <v>3</v>
      </c>
      <c r="D186" s="12" t="s">
        <v>118</v>
      </c>
      <c r="E186" s="7" t="s">
        <v>872</v>
      </c>
      <c r="F186" s="13">
        <v>20000</v>
      </c>
      <c r="G186" s="22">
        <f t="shared" si="7"/>
        <v>20000</v>
      </c>
      <c r="H186" s="16">
        <v>20000</v>
      </c>
      <c r="I186" s="16"/>
      <c r="J186" s="23" t="s">
        <v>867</v>
      </c>
      <c r="K186" s="23">
        <v>77</v>
      </c>
      <c r="L186" s="17"/>
    </row>
    <row r="187" spans="1:12" s="1" customFormat="1" ht="37.9" customHeight="1">
      <c r="A187" s="45">
        <v>176</v>
      </c>
      <c r="B187" s="12" t="s">
        <v>111</v>
      </c>
      <c r="C187" s="12" t="s">
        <v>6</v>
      </c>
      <c r="D187" s="12" t="s">
        <v>119</v>
      </c>
      <c r="E187" s="7" t="s">
        <v>871</v>
      </c>
      <c r="F187" s="13">
        <v>28000</v>
      </c>
      <c r="G187" s="22">
        <f t="shared" si="7"/>
        <v>28000</v>
      </c>
      <c r="H187" s="16">
        <v>28000</v>
      </c>
      <c r="I187" s="16"/>
      <c r="J187" s="23" t="s">
        <v>867</v>
      </c>
      <c r="K187" s="23">
        <v>76</v>
      </c>
      <c r="L187" s="17"/>
    </row>
    <row r="188" spans="1:12" s="1" customFormat="1" ht="37.9" customHeight="1">
      <c r="A188" s="45">
        <v>177</v>
      </c>
      <c r="B188" s="12" t="s">
        <v>111</v>
      </c>
      <c r="C188" s="12" t="s">
        <v>6</v>
      </c>
      <c r="D188" s="12" t="s">
        <v>731</v>
      </c>
      <c r="E188" s="7" t="s">
        <v>729</v>
      </c>
      <c r="F188" s="13">
        <v>6000</v>
      </c>
      <c r="G188" s="22">
        <f t="shared" si="7"/>
        <v>6000</v>
      </c>
      <c r="H188" s="16">
        <v>6000</v>
      </c>
      <c r="I188" s="16"/>
      <c r="J188" s="23" t="s">
        <v>845</v>
      </c>
      <c r="K188" s="23">
        <v>78</v>
      </c>
      <c r="L188" s="17"/>
    </row>
    <row r="189" spans="1:12" s="1" customFormat="1" ht="37.9" customHeight="1">
      <c r="A189" s="45">
        <v>178</v>
      </c>
      <c r="B189" s="12" t="s">
        <v>111</v>
      </c>
      <c r="C189" s="12" t="s">
        <v>6</v>
      </c>
      <c r="D189" s="12" t="s">
        <v>120</v>
      </c>
      <c r="E189" s="7" t="s">
        <v>732</v>
      </c>
      <c r="F189" s="13">
        <v>10000</v>
      </c>
      <c r="G189" s="22">
        <f t="shared" si="7"/>
        <v>10000</v>
      </c>
      <c r="H189" s="16">
        <v>10000</v>
      </c>
      <c r="I189" s="16"/>
      <c r="J189" s="23" t="s">
        <v>867</v>
      </c>
      <c r="K189" s="23">
        <v>79</v>
      </c>
      <c r="L189" s="17"/>
    </row>
    <row r="190" spans="1:12" s="1" customFormat="1" ht="37.9" customHeight="1">
      <c r="A190" s="45">
        <v>179</v>
      </c>
      <c r="B190" s="12" t="s">
        <v>111</v>
      </c>
      <c r="C190" s="12" t="s">
        <v>6</v>
      </c>
      <c r="D190" s="12" t="s">
        <v>121</v>
      </c>
      <c r="E190" s="7" t="s">
        <v>728</v>
      </c>
      <c r="F190" s="13">
        <v>63661</v>
      </c>
      <c r="G190" s="22">
        <f t="shared" si="7"/>
        <v>63661</v>
      </c>
      <c r="H190" s="16">
        <v>63661</v>
      </c>
      <c r="I190" s="16"/>
      <c r="J190" s="23" t="s">
        <v>867</v>
      </c>
      <c r="K190" s="23">
        <v>79</v>
      </c>
      <c r="L190" s="17"/>
    </row>
    <row r="191" spans="1:12" s="1" customFormat="1" ht="37.9" customHeight="1">
      <c r="A191" s="45">
        <v>180</v>
      </c>
      <c r="B191" s="12" t="s">
        <v>111</v>
      </c>
      <c r="C191" s="12" t="s">
        <v>6</v>
      </c>
      <c r="D191" s="12" t="s">
        <v>733</v>
      </c>
      <c r="E191" s="7" t="s">
        <v>873</v>
      </c>
      <c r="F191" s="13">
        <v>4000</v>
      </c>
      <c r="G191" s="22">
        <f t="shared" si="7"/>
        <v>4000</v>
      </c>
      <c r="H191" s="16">
        <v>4000</v>
      </c>
      <c r="I191" s="16"/>
      <c r="J191" s="23" t="s">
        <v>867</v>
      </c>
      <c r="K191" s="23">
        <v>79</v>
      </c>
      <c r="L191" s="17"/>
    </row>
    <row r="192" spans="1:12" s="1" customFormat="1" ht="37.9" customHeight="1">
      <c r="A192" s="45">
        <v>181</v>
      </c>
      <c r="B192" s="12" t="s">
        <v>111</v>
      </c>
      <c r="C192" s="12" t="s">
        <v>6</v>
      </c>
      <c r="D192" s="12" t="s">
        <v>461</v>
      </c>
      <c r="E192" s="7" t="s">
        <v>873</v>
      </c>
      <c r="F192" s="13">
        <v>7360</v>
      </c>
      <c r="G192" s="22">
        <f t="shared" si="7"/>
        <v>7360</v>
      </c>
      <c r="H192" s="16">
        <v>7360</v>
      </c>
      <c r="I192" s="16"/>
      <c r="J192" s="23" t="s">
        <v>867</v>
      </c>
      <c r="K192" s="23">
        <v>79</v>
      </c>
      <c r="L192" s="17"/>
    </row>
    <row r="193" spans="1:12" s="1" customFormat="1" ht="37.9" customHeight="1">
      <c r="A193" s="45">
        <v>182</v>
      </c>
      <c r="B193" s="12" t="s">
        <v>111</v>
      </c>
      <c r="C193" s="12" t="s">
        <v>26</v>
      </c>
      <c r="D193" s="12" t="s">
        <v>462</v>
      </c>
      <c r="E193" s="7" t="s">
        <v>728</v>
      </c>
      <c r="F193" s="13">
        <v>654500</v>
      </c>
      <c r="G193" s="22">
        <f t="shared" si="7"/>
        <v>654500</v>
      </c>
      <c r="H193" s="16">
        <v>654500</v>
      </c>
      <c r="I193" s="16"/>
      <c r="J193" s="23" t="s">
        <v>847</v>
      </c>
      <c r="K193" s="23">
        <v>69</v>
      </c>
      <c r="L193" s="17"/>
    </row>
    <row r="194" spans="1:12" s="1" customFormat="1" ht="37.9" customHeight="1">
      <c r="A194" s="45">
        <v>183</v>
      </c>
      <c r="B194" s="12" t="s">
        <v>111</v>
      </c>
      <c r="C194" s="12" t="s">
        <v>6</v>
      </c>
      <c r="D194" s="12" t="s">
        <v>463</v>
      </c>
      <c r="E194" s="7" t="s">
        <v>728</v>
      </c>
      <c r="F194" s="13">
        <v>18324432</v>
      </c>
      <c r="G194" s="22">
        <f t="shared" si="7"/>
        <v>17657480</v>
      </c>
      <c r="H194" s="24">
        <v>17657480</v>
      </c>
      <c r="I194" s="16"/>
      <c r="J194" s="23" t="s">
        <v>867</v>
      </c>
      <c r="K194" s="23">
        <v>79</v>
      </c>
      <c r="L194" s="17"/>
    </row>
    <row r="195" spans="1:12" s="1" customFormat="1" ht="37.9" customHeight="1">
      <c r="A195" s="45">
        <v>184</v>
      </c>
      <c r="B195" s="12" t="s">
        <v>111</v>
      </c>
      <c r="C195" s="12" t="s">
        <v>6</v>
      </c>
      <c r="D195" s="12" t="s">
        <v>122</v>
      </c>
      <c r="E195" s="7" t="s">
        <v>728</v>
      </c>
      <c r="F195" s="13">
        <v>547200</v>
      </c>
      <c r="G195" s="22">
        <f t="shared" si="7"/>
        <v>547200</v>
      </c>
      <c r="H195" s="16">
        <v>547200</v>
      </c>
      <c r="I195" s="16"/>
      <c r="J195" s="23" t="s">
        <v>867</v>
      </c>
      <c r="K195" s="23">
        <v>78</v>
      </c>
      <c r="L195" s="17"/>
    </row>
    <row r="196" spans="1:12" s="1" customFormat="1" ht="37.9" customHeight="1">
      <c r="A196" s="45">
        <v>185</v>
      </c>
      <c r="B196" s="12" t="s">
        <v>111</v>
      </c>
      <c r="C196" s="12" t="s">
        <v>6</v>
      </c>
      <c r="D196" s="12" t="s">
        <v>123</v>
      </c>
      <c r="E196" s="7" t="s">
        <v>734</v>
      </c>
      <c r="F196" s="13">
        <v>163362</v>
      </c>
      <c r="G196" s="22">
        <f t="shared" si="7"/>
        <v>130700</v>
      </c>
      <c r="H196" s="16">
        <v>130700</v>
      </c>
      <c r="I196" s="16"/>
      <c r="J196" s="18" t="s">
        <v>844</v>
      </c>
      <c r="K196" s="23">
        <v>92</v>
      </c>
      <c r="L196" s="17"/>
    </row>
    <row r="197" spans="1:12" s="1" customFormat="1" ht="37.9" customHeight="1">
      <c r="A197" s="45">
        <v>186</v>
      </c>
      <c r="B197" s="12" t="s">
        <v>111</v>
      </c>
      <c r="C197" s="12" t="s">
        <v>3</v>
      </c>
      <c r="D197" s="12" t="s">
        <v>735</v>
      </c>
      <c r="E197" s="7" t="s">
        <v>736</v>
      </c>
      <c r="F197" s="13">
        <v>10000</v>
      </c>
      <c r="G197" s="22">
        <f t="shared" si="7"/>
        <v>10000</v>
      </c>
      <c r="H197" s="16">
        <v>10000</v>
      </c>
      <c r="I197" s="16"/>
      <c r="J197" s="23" t="s">
        <v>867</v>
      </c>
      <c r="K197" s="23">
        <v>75</v>
      </c>
      <c r="L197" s="17"/>
    </row>
    <row r="198" spans="1:12" s="1" customFormat="1" ht="37.9" customHeight="1">
      <c r="A198" s="45">
        <v>187</v>
      </c>
      <c r="B198" s="12" t="s">
        <v>111</v>
      </c>
      <c r="C198" s="12" t="s">
        <v>26</v>
      </c>
      <c r="D198" s="12" t="s">
        <v>464</v>
      </c>
      <c r="E198" s="7" t="s">
        <v>1050</v>
      </c>
      <c r="F198" s="13">
        <v>15000</v>
      </c>
      <c r="G198" s="22">
        <f t="shared" si="7"/>
        <v>15000</v>
      </c>
      <c r="H198" s="16">
        <v>15000</v>
      </c>
      <c r="I198" s="16"/>
      <c r="J198" s="23" t="s">
        <v>847</v>
      </c>
      <c r="K198" s="23">
        <v>69</v>
      </c>
      <c r="L198" s="17"/>
    </row>
    <row r="199" spans="1:12" s="1" customFormat="1" ht="37.9" customHeight="1">
      <c r="A199" s="45">
        <v>188</v>
      </c>
      <c r="B199" s="12" t="s">
        <v>111</v>
      </c>
      <c r="C199" s="12" t="s">
        <v>26</v>
      </c>
      <c r="D199" s="12" t="s">
        <v>465</v>
      </c>
      <c r="E199" s="7" t="s">
        <v>1051</v>
      </c>
      <c r="F199" s="13">
        <v>60000</v>
      </c>
      <c r="G199" s="22">
        <f t="shared" si="7"/>
        <v>60000</v>
      </c>
      <c r="H199" s="16">
        <v>60000</v>
      </c>
      <c r="I199" s="16"/>
      <c r="J199" s="23" t="s">
        <v>847</v>
      </c>
      <c r="K199" s="23">
        <v>69</v>
      </c>
      <c r="L199" s="17"/>
    </row>
    <row r="200" spans="1:12" s="1" customFormat="1" ht="37.9" customHeight="1">
      <c r="A200" s="45">
        <v>189</v>
      </c>
      <c r="B200" s="12" t="s">
        <v>111</v>
      </c>
      <c r="C200" s="12" t="s">
        <v>3</v>
      </c>
      <c r="D200" s="12" t="s">
        <v>124</v>
      </c>
      <c r="E200" s="7" t="s">
        <v>737</v>
      </c>
      <c r="F200" s="13">
        <v>129900</v>
      </c>
      <c r="G200" s="22">
        <f t="shared" si="7"/>
        <v>129900</v>
      </c>
      <c r="H200" s="16">
        <v>129900</v>
      </c>
      <c r="I200" s="16"/>
      <c r="J200" s="23" t="s">
        <v>867</v>
      </c>
      <c r="K200" s="23">
        <v>72</v>
      </c>
      <c r="L200" s="17"/>
    </row>
    <row r="201" spans="1:12" s="1" customFormat="1" ht="37.9" customHeight="1">
      <c r="A201" s="45">
        <v>190</v>
      </c>
      <c r="B201" s="12" t="s">
        <v>111</v>
      </c>
      <c r="C201" s="12" t="s">
        <v>3</v>
      </c>
      <c r="D201" s="12" t="s">
        <v>125</v>
      </c>
      <c r="E201" s="7" t="s">
        <v>738</v>
      </c>
      <c r="F201" s="13">
        <v>113300</v>
      </c>
      <c r="G201" s="22">
        <f t="shared" si="7"/>
        <v>113300</v>
      </c>
      <c r="H201" s="16">
        <v>113300</v>
      </c>
      <c r="I201" s="16"/>
      <c r="J201" s="23" t="s">
        <v>867</v>
      </c>
      <c r="K201" s="23">
        <v>78</v>
      </c>
      <c r="L201" s="17"/>
    </row>
    <row r="202" spans="1:12" s="1" customFormat="1" ht="37.9" customHeight="1">
      <c r="A202" s="45">
        <v>191</v>
      </c>
      <c r="B202" s="12" t="s">
        <v>111</v>
      </c>
      <c r="C202" s="12" t="s">
        <v>3</v>
      </c>
      <c r="D202" s="12" t="s">
        <v>126</v>
      </c>
      <c r="E202" s="7" t="s">
        <v>739</v>
      </c>
      <c r="F202" s="13">
        <v>104500</v>
      </c>
      <c r="G202" s="22">
        <f t="shared" si="7"/>
        <v>104500</v>
      </c>
      <c r="H202" s="16">
        <v>104500</v>
      </c>
      <c r="I202" s="16"/>
      <c r="J202" s="23" t="s">
        <v>867</v>
      </c>
      <c r="K202" s="23">
        <v>79</v>
      </c>
      <c r="L202" s="17"/>
    </row>
    <row r="203" spans="1:12" s="1" customFormat="1" ht="37.9" customHeight="1">
      <c r="A203" s="45">
        <v>192</v>
      </c>
      <c r="B203" s="12" t="s">
        <v>111</v>
      </c>
      <c r="C203" s="12" t="s">
        <v>3</v>
      </c>
      <c r="D203" s="12" t="s">
        <v>127</v>
      </c>
      <c r="E203" s="7" t="s">
        <v>737</v>
      </c>
      <c r="F203" s="13">
        <v>47414</v>
      </c>
      <c r="G203" s="22">
        <f t="shared" si="7"/>
        <v>47414</v>
      </c>
      <c r="H203" s="16">
        <v>47414</v>
      </c>
      <c r="I203" s="16"/>
      <c r="J203" s="23" t="s">
        <v>867</v>
      </c>
      <c r="K203" s="23">
        <v>79</v>
      </c>
      <c r="L203" s="17"/>
    </row>
    <row r="204" spans="1:12" s="1" customFormat="1" ht="37.9" customHeight="1">
      <c r="A204" s="45">
        <v>193</v>
      </c>
      <c r="B204" s="12" t="s">
        <v>111</v>
      </c>
      <c r="C204" s="12" t="s">
        <v>3</v>
      </c>
      <c r="D204" s="12" t="s">
        <v>466</v>
      </c>
      <c r="E204" s="7" t="s">
        <v>737</v>
      </c>
      <c r="F204" s="13">
        <v>109893</v>
      </c>
      <c r="G204" s="22">
        <f t="shared" si="7"/>
        <v>109893</v>
      </c>
      <c r="H204" s="16">
        <v>109893</v>
      </c>
      <c r="I204" s="16"/>
      <c r="J204" s="23" t="s">
        <v>867</v>
      </c>
      <c r="K204" s="23">
        <v>75</v>
      </c>
      <c r="L204" s="17"/>
    </row>
    <row r="205" spans="1:12" s="1" customFormat="1" ht="37.9" customHeight="1">
      <c r="A205" s="45">
        <v>194</v>
      </c>
      <c r="B205" s="12" t="s">
        <v>111</v>
      </c>
      <c r="C205" s="12" t="s">
        <v>3</v>
      </c>
      <c r="D205" s="12" t="s">
        <v>467</v>
      </c>
      <c r="E205" s="7" t="s">
        <v>740</v>
      </c>
      <c r="F205" s="13">
        <v>18900</v>
      </c>
      <c r="G205" s="22">
        <f t="shared" si="7"/>
        <v>18900</v>
      </c>
      <c r="H205" s="16">
        <v>18900</v>
      </c>
      <c r="I205" s="16"/>
      <c r="J205" s="23" t="s">
        <v>867</v>
      </c>
      <c r="K205" s="23">
        <v>74</v>
      </c>
      <c r="L205" s="17"/>
    </row>
    <row r="206" spans="1:12" s="1" customFormat="1" ht="37.9" customHeight="1">
      <c r="A206" s="45">
        <v>195</v>
      </c>
      <c r="B206" s="12" t="s">
        <v>111</v>
      </c>
      <c r="C206" s="12" t="s">
        <v>3</v>
      </c>
      <c r="D206" s="12" t="s">
        <v>128</v>
      </c>
      <c r="E206" s="7" t="s">
        <v>739</v>
      </c>
      <c r="F206" s="13">
        <v>54200</v>
      </c>
      <c r="G206" s="22">
        <f t="shared" si="7"/>
        <v>54200</v>
      </c>
      <c r="H206" s="16">
        <v>54200</v>
      </c>
      <c r="I206" s="16"/>
      <c r="J206" s="23" t="s">
        <v>867</v>
      </c>
      <c r="K206" s="23">
        <v>78</v>
      </c>
      <c r="L206" s="17"/>
    </row>
    <row r="207" spans="1:12" s="1" customFormat="1" ht="37.9" customHeight="1">
      <c r="A207" s="45">
        <v>196</v>
      </c>
      <c r="B207" s="12" t="s">
        <v>111</v>
      </c>
      <c r="C207" s="12" t="s">
        <v>3</v>
      </c>
      <c r="D207" s="12" t="s">
        <v>468</v>
      </c>
      <c r="E207" s="7" t="s">
        <v>737</v>
      </c>
      <c r="F207" s="13">
        <v>31500</v>
      </c>
      <c r="G207" s="22">
        <f t="shared" si="7"/>
        <v>31500</v>
      </c>
      <c r="H207" s="16">
        <v>31500</v>
      </c>
      <c r="I207" s="16"/>
      <c r="J207" s="23" t="s">
        <v>867</v>
      </c>
      <c r="K207" s="23">
        <v>73</v>
      </c>
      <c r="L207" s="17"/>
    </row>
    <row r="208" spans="1:12" s="1" customFormat="1" ht="37.9" customHeight="1">
      <c r="A208" s="45">
        <v>197</v>
      </c>
      <c r="B208" s="12" t="s">
        <v>111</v>
      </c>
      <c r="C208" s="12" t="s">
        <v>3</v>
      </c>
      <c r="D208" s="12" t="s">
        <v>469</v>
      </c>
      <c r="E208" s="7" t="s">
        <v>738</v>
      </c>
      <c r="F208" s="13">
        <v>31500</v>
      </c>
      <c r="G208" s="22">
        <f t="shared" si="7"/>
        <v>31500</v>
      </c>
      <c r="H208" s="16">
        <v>31500</v>
      </c>
      <c r="I208" s="16"/>
      <c r="J208" s="23" t="s">
        <v>867</v>
      </c>
      <c r="K208" s="23">
        <v>77</v>
      </c>
      <c r="L208" s="17"/>
    </row>
    <row r="209" spans="1:12" s="1" customFormat="1" ht="37.9" customHeight="1">
      <c r="A209" s="45">
        <v>198</v>
      </c>
      <c r="B209" s="12" t="s">
        <v>111</v>
      </c>
      <c r="C209" s="12" t="s">
        <v>3</v>
      </c>
      <c r="D209" s="12" t="s">
        <v>129</v>
      </c>
      <c r="E209" s="7" t="s">
        <v>741</v>
      </c>
      <c r="F209" s="13">
        <v>17000</v>
      </c>
      <c r="G209" s="22">
        <f t="shared" si="7"/>
        <v>17000</v>
      </c>
      <c r="H209" s="16">
        <v>17000</v>
      </c>
      <c r="I209" s="16"/>
      <c r="J209" s="23" t="s">
        <v>869</v>
      </c>
      <c r="K209" s="23">
        <v>69</v>
      </c>
      <c r="L209" s="17"/>
    </row>
    <row r="210" spans="1:12" s="1" customFormat="1" ht="37.9" customHeight="1">
      <c r="A210" s="45">
        <v>199</v>
      </c>
      <c r="B210" s="12" t="s">
        <v>111</v>
      </c>
      <c r="C210" s="12" t="s">
        <v>3</v>
      </c>
      <c r="D210" s="12" t="s">
        <v>470</v>
      </c>
      <c r="E210" s="7" t="s">
        <v>742</v>
      </c>
      <c r="F210" s="13">
        <v>80000</v>
      </c>
      <c r="G210" s="22">
        <f t="shared" si="7"/>
        <v>80000</v>
      </c>
      <c r="H210" s="16">
        <v>80000</v>
      </c>
      <c r="I210" s="16"/>
      <c r="J210" s="23" t="s">
        <v>867</v>
      </c>
      <c r="K210" s="23">
        <v>75</v>
      </c>
      <c r="L210" s="17"/>
    </row>
    <row r="211" spans="1:12" s="1" customFormat="1" ht="37.9" customHeight="1">
      <c r="A211" s="45">
        <v>200</v>
      </c>
      <c r="B211" s="12" t="s">
        <v>111</v>
      </c>
      <c r="C211" s="12" t="s">
        <v>3</v>
      </c>
      <c r="D211" s="12" t="s">
        <v>130</v>
      </c>
      <c r="E211" s="7" t="s">
        <v>743</v>
      </c>
      <c r="F211" s="13">
        <v>26200</v>
      </c>
      <c r="G211" s="22">
        <f t="shared" si="7"/>
        <v>26200</v>
      </c>
      <c r="H211" s="16">
        <v>26200</v>
      </c>
      <c r="I211" s="16"/>
      <c r="J211" s="23" t="s">
        <v>867</v>
      </c>
      <c r="K211" s="23">
        <v>74</v>
      </c>
      <c r="L211" s="17"/>
    </row>
    <row r="212" spans="1:12" s="1" customFormat="1" ht="37.9" customHeight="1">
      <c r="A212" s="45">
        <v>201</v>
      </c>
      <c r="B212" s="12" t="s">
        <v>111</v>
      </c>
      <c r="C212" s="12" t="s">
        <v>3</v>
      </c>
      <c r="D212" s="12" t="s">
        <v>471</v>
      </c>
      <c r="E212" s="7" t="s">
        <v>744</v>
      </c>
      <c r="F212" s="13">
        <v>50000</v>
      </c>
      <c r="G212" s="22">
        <f t="shared" si="7"/>
        <v>50000</v>
      </c>
      <c r="H212" s="16">
        <v>50000</v>
      </c>
      <c r="I212" s="16"/>
      <c r="J212" s="23" t="s">
        <v>867</v>
      </c>
      <c r="K212" s="23">
        <v>74</v>
      </c>
      <c r="L212" s="17"/>
    </row>
    <row r="213" spans="1:12" s="1" customFormat="1" ht="37.9" customHeight="1">
      <c r="A213" s="45">
        <v>202</v>
      </c>
      <c r="B213" s="12" t="s">
        <v>111</v>
      </c>
      <c r="C213" s="12" t="s">
        <v>6</v>
      </c>
      <c r="D213" s="12" t="s">
        <v>131</v>
      </c>
      <c r="E213" s="7" t="s">
        <v>703</v>
      </c>
      <c r="F213" s="13">
        <v>6000</v>
      </c>
      <c r="G213" s="22">
        <f t="shared" si="7"/>
        <v>6000</v>
      </c>
      <c r="H213" s="16">
        <v>6000</v>
      </c>
      <c r="I213" s="16"/>
      <c r="J213" s="23" t="s">
        <v>867</v>
      </c>
      <c r="K213" s="23">
        <v>77</v>
      </c>
      <c r="L213" s="17"/>
    </row>
    <row r="214" spans="1:12" s="1" customFormat="1" ht="37.9" customHeight="1">
      <c r="A214" s="45">
        <v>203</v>
      </c>
      <c r="B214" s="12" t="s">
        <v>111</v>
      </c>
      <c r="C214" s="12" t="s">
        <v>6</v>
      </c>
      <c r="D214" s="12" t="s">
        <v>472</v>
      </c>
      <c r="E214" s="7" t="s">
        <v>703</v>
      </c>
      <c r="F214" s="13">
        <v>9000</v>
      </c>
      <c r="G214" s="22">
        <f t="shared" si="7"/>
        <v>9000</v>
      </c>
      <c r="H214" s="16">
        <v>9000</v>
      </c>
      <c r="I214" s="16"/>
      <c r="J214" s="23" t="s">
        <v>867</v>
      </c>
      <c r="K214" s="23">
        <v>78</v>
      </c>
      <c r="L214" s="17"/>
    </row>
    <row r="215" spans="1:12" s="1" customFormat="1" ht="37.9" customHeight="1">
      <c r="A215" s="45">
        <v>204</v>
      </c>
      <c r="B215" s="12" t="s">
        <v>111</v>
      </c>
      <c r="C215" s="12" t="s">
        <v>3</v>
      </c>
      <c r="D215" s="12" t="s">
        <v>132</v>
      </c>
      <c r="E215" s="7" t="s">
        <v>745</v>
      </c>
      <c r="F215" s="13">
        <v>15700</v>
      </c>
      <c r="G215" s="22">
        <f t="shared" si="7"/>
        <v>15700</v>
      </c>
      <c r="H215" s="16">
        <v>15700</v>
      </c>
      <c r="I215" s="16"/>
      <c r="J215" s="23" t="s">
        <v>867</v>
      </c>
      <c r="K215" s="23">
        <v>79</v>
      </c>
      <c r="L215" s="17"/>
    </row>
    <row r="216" spans="1:12" s="1" customFormat="1" ht="37.9" customHeight="1">
      <c r="A216" s="45">
        <v>205</v>
      </c>
      <c r="B216" s="12" t="s">
        <v>111</v>
      </c>
      <c r="C216" s="12" t="s">
        <v>3</v>
      </c>
      <c r="D216" s="12" t="s">
        <v>473</v>
      </c>
      <c r="E216" s="7" t="s">
        <v>746</v>
      </c>
      <c r="F216" s="13">
        <v>31500</v>
      </c>
      <c r="G216" s="22">
        <f t="shared" si="7"/>
        <v>31500</v>
      </c>
      <c r="H216" s="16">
        <v>31500</v>
      </c>
      <c r="I216" s="16"/>
      <c r="J216" s="23" t="s">
        <v>867</v>
      </c>
      <c r="K216" s="23">
        <v>78</v>
      </c>
      <c r="L216" s="17"/>
    </row>
    <row r="217" spans="1:12" s="1" customFormat="1" ht="37.9" customHeight="1">
      <c r="A217" s="45">
        <v>206</v>
      </c>
      <c r="B217" s="12" t="s">
        <v>111</v>
      </c>
      <c r="C217" s="12" t="s">
        <v>6</v>
      </c>
      <c r="D217" s="12" t="s">
        <v>474</v>
      </c>
      <c r="E217" s="7" t="s">
        <v>703</v>
      </c>
      <c r="F217" s="13">
        <v>42000</v>
      </c>
      <c r="G217" s="22">
        <f t="shared" si="7"/>
        <v>42000</v>
      </c>
      <c r="H217" s="16">
        <v>42000</v>
      </c>
      <c r="I217" s="16"/>
      <c r="J217" s="23" t="s">
        <v>867</v>
      </c>
      <c r="K217" s="23">
        <v>70</v>
      </c>
      <c r="L217" s="17"/>
    </row>
    <row r="218" spans="1:12" s="1" customFormat="1" ht="37.9" customHeight="1">
      <c r="A218" s="45">
        <v>207</v>
      </c>
      <c r="B218" s="12" t="s">
        <v>111</v>
      </c>
      <c r="C218" s="12" t="s">
        <v>6</v>
      </c>
      <c r="D218" s="12" t="s">
        <v>475</v>
      </c>
      <c r="E218" s="7" t="s">
        <v>747</v>
      </c>
      <c r="F218" s="13">
        <v>19800</v>
      </c>
      <c r="G218" s="22">
        <f t="shared" si="7"/>
        <v>19800</v>
      </c>
      <c r="H218" s="16">
        <v>19800</v>
      </c>
      <c r="I218" s="16"/>
      <c r="J218" s="23" t="s">
        <v>867</v>
      </c>
      <c r="K218" s="23">
        <v>79</v>
      </c>
      <c r="L218" s="17"/>
    </row>
    <row r="219" spans="1:12" s="1" customFormat="1" ht="37.9" customHeight="1">
      <c r="A219" s="45">
        <v>208</v>
      </c>
      <c r="B219" s="12" t="s">
        <v>111</v>
      </c>
      <c r="C219" s="12" t="s">
        <v>3</v>
      </c>
      <c r="D219" s="12" t="s">
        <v>133</v>
      </c>
      <c r="E219" s="7" t="s">
        <v>748</v>
      </c>
      <c r="F219" s="13">
        <v>140000</v>
      </c>
      <c r="G219" s="22">
        <f t="shared" si="7"/>
        <v>140000</v>
      </c>
      <c r="H219" s="16">
        <v>140000</v>
      </c>
      <c r="I219" s="16"/>
      <c r="J219" s="23" t="s">
        <v>867</v>
      </c>
      <c r="K219" s="23">
        <v>78</v>
      </c>
      <c r="L219" s="17"/>
    </row>
    <row r="220" spans="1:12" s="1" customFormat="1" ht="37.9" customHeight="1">
      <c r="A220" s="45">
        <v>209</v>
      </c>
      <c r="B220" s="12" t="s">
        <v>111</v>
      </c>
      <c r="C220" s="12" t="s">
        <v>6</v>
      </c>
      <c r="D220" s="12" t="s">
        <v>476</v>
      </c>
      <c r="E220" s="7" t="s">
        <v>749</v>
      </c>
      <c r="F220" s="13">
        <v>27500</v>
      </c>
      <c r="G220" s="22">
        <f t="shared" si="7"/>
        <v>27500</v>
      </c>
      <c r="H220" s="16">
        <v>27500</v>
      </c>
      <c r="I220" s="16"/>
      <c r="J220" s="23" t="s">
        <v>866</v>
      </c>
      <c r="K220" s="23">
        <v>82</v>
      </c>
      <c r="L220" s="17"/>
    </row>
    <row r="221" spans="1:12" s="1" customFormat="1" ht="37.9" customHeight="1">
      <c r="A221" s="45">
        <v>210</v>
      </c>
      <c r="B221" s="12" t="s">
        <v>111</v>
      </c>
      <c r="C221" s="12" t="s">
        <v>6</v>
      </c>
      <c r="D221" s="12" t="s">
        <v>477</v>
      </c>
      <c r="E221" s="7" t="s">
        <v>750</v>
      </c>
      <c r="F221" s="13">
        <v>150000</v>
      </c>
      <c r="G221" s="22">
        <f t="shared" si="7"/>
        <v>150000</v>
      </c>
      <c r="H221" s="16">
        <v>150000</v>
      </c>
      <c r="I221" s="16"/>
      <c r="J221" s="23" t="s">
        <v>866</v>
      </c>
      <c r="K221" s="23">
        <v>82</v>
      </c>
      <c r="L221" s="17"/>
    </row>
    <row r="222" spans="1:12" s="1" customFormat="1" ht="37.9" customHeight="1">
      <c r="A222" s="45">
        <v>211</v>
      </c>
      <c r="B222" s="12" t="s">
        <v>111</v>
      </c>
      <c r="C222" s="12" t="s">
        <v>6</v>
      </c>
      <c r="D222" s="12" t="s">
        <v>478</v>
      </c>
      <c r="E222" s="7" t="s">
        <v>751</v>
      </c>
      <c r="F222" s="13">
        <v>44200</v>
      </c>
      <c r="G222" s="22">
        <f t="shared" si="7"/>
        <v>44200</v>
      </c>
      <c r="H222" s="16">
        <v>44200</v>
      </c>
      <c r="I222" s="16"/>
      <c r="J222" s="23" t="s">
        <v>867</v>
      </c>
      <c r="K222" s="23">
        <v>74</v>
      </c>
      <c r="L222" s="17"/>
    </row>
    <row r="223" spans="1:12" s="1" customFormat="1" ht="37.9" customHeight="1">
      <c r="A223" s="45">
        <v>212</v>
      </c>
      <c r="B223" s="12" t="s">
        <v>111</v>
      </c>
      <c r="C223" s="12" t="s">
        <v>6</v>
      </c>
      <c r="D223" s="12" t="s">
        <v>479</v>
      </c>
      <c r="E223" s="7" t="s">
        <v>993</v>
      </c>
      <c r="F223" s="13">
        <v>242093</v>
      </c>
      <c r="G223" s="22">
        <f t="shared" ref="G223:G269" si="8">SUM(H223:I223)</f>
        <v>242093</v>
      </c>
      <c r="H223" s="16">
        <v>242093</v>
      </c>
      <c r="I223" s="16"/>
      <c r="J223" s="18" t="s">
        <v>844</v>
      </c>
      <c r="K223" s="23">
        <v>91</v>
      </c>
      <c r="L223" s="17"/>
    </row>
    <row r="224" spans="1:12" s="1" customFormat="1" ht="37.9" customHeight="1">
      <c r="A224" s="45">
        <v>213</v>
      </c>
      <c r="B224" s="12" t="s">
        <v>111</v>
      </c>
      <c r="C224" s="12" t="s">
        <v>6</v>
      </c>
      <c r="D224" s="12" t="s">
        <v>480</v>
      </c>
      <c r="E224" s="7" t="s">
        <v>703</v>
      </c>
      <c r="F224" s="13">
        <v>18274</v>
      </c>
      <c r="G224" s="22">
        <f t="shared" si="8"/>
        <v>18274</v>
      </c>
      <c r="H224" s="16">
        <v>18274</v>
      </c>
      <c r="I224" s="16"/>
      <c r="J224" s="23" t="s">
        <v>867</v>
      </c>
      <c r="K224" s="23">
        <v>75</v>
      </c>
      <c r="L224" s="17"/>
    </row>
    <row r="225" spans="1:12" s="1" customFormat="1" ht="37.9" customHeight="1">
      <c r="A225" s="45">
        <v>214</v>
      </c>
      <c r="B225" s="12" t="s">
        <v>111</v>
      </c>
      <c r="C225" s="12" t="s">
        <v>6</v>
      </c>
      <c r="D225" s="12" t="s">
        <v>134</v>
      </c>
      <c r="E225" s="7" t="s">
        <v>752</v>
      </c>
      <c r="F225" s="13">
        <v>23328</v>
      </c>
      <c r="G225" s="22">
        <f t="shared" si="8"/>
        <v>23328</v>
      </c>
      <c r="H225" s="16">
        <v>23328</v>
      </c>
      <c r="I225" s="16"/>
      <c r="J225" s="23" t="s">
        <v>867</v>
      </c>
      <c r="K225" s="23">
        <v>75</v>
      </c>
      <c r="L225" s="17"/>
    </row>
    <row r="226" spans="1:12" s="1" customFormat="1" ht="37.9" customHeight="1">
      <c r="A226" s="45">
        <v>215</v>
      </c>
      <c r="B226" s="12" t="s">
        <v>111</v>
      </c>
      <c r="C226" s="12" t="s">
        <v>6</v>
      </c>
      <c r="D226" s="12" t="s">
        <v>135</v>
      </c>
      <c r="E226" s="7" t="s">
        <v>993</v>
      </c>
      <c r="F226" s="13">
        <v>10000</v>
      </c>
      <c r="G226" s="22">
        <f t="shared" si="8"/>
        <v>10000</v>
      </c>
      <c r="H226" s="16">
        <v>10000</v>
      </c>
      <c r="I226" s="16"/>
      <c r="J226" s="23" t="s">
        <v>867</v>
      </c>
      <c r="K226" s="23">
        <v>74</v>
      </c>
      <c r="L226" s="17"/>
    </row>
    <row r="227" spans="1:12" s="1" customFormat="1" ht="37.9" customHeight="1">
      <c r="A227" s="45">
        <v>216</v>
      </c>
      <c r="B227" s="12" t="s">
        <v>111</v>
      </c>
      <c r="C227" s="12" t="s">
        <v>3</v>
      </c>
      <c r="D227" s="12" t="s">
        <v>136</v>
      </c>
      <c r="E227" s="7" t="s">
        <v>753</v>
      </c>
      <c r="F227" s="13">
        <v>36000</v>
      </c>
      <c r="G227" s="22">
        <f t="shared" si="8"/>
        <v>36000</v>
      </c>
      <c r="H227" s="16">
        <v>36000</v>
      </c>
      <c r="I227" s="16"/>
      <c r="J227" s="23" t="s">
        <v>867</v>
      </c>
      <c r="K227" s="23">
        <v>77</v>
      </c>
      <c r="L227" s="17"/>
    </row>
    <row r="228" spans="1:12" s="1" customFormat="1" ht="37.9" customHeight="1">
      <c r="A228" s="45">
        <v>217</v>
      </c>
      <c r="B228" s="12" t="s">
        <v>111</v>
      </c>
      <c r="C228" s="12" t="s">
        <v>6</v>
      </c>
      <c r="D228" s="12" t="s">
        <v>137</v>
      </c>
      <c r="E228" s="7" t="s">
        <v>1004</v>
      </c>
      <c r="F228" s="13">
        <v>108000</v>
      </c>
      <c r="G228" s="22">
        <f t="shared" si="8"/>
        <v>108000</v>
      </c>
      <c r="H228" s="16">
        <v>108000</v>
      </c>
      <c r="I228" s="16"/>
      <c r="J228" s="18" t="s">
        <v>844</v>
      </c>
      <c r="K228" s="23">
        <v>91</v>
      </c>
      <c r="L228" s="17"/>
    </row>
    <row r="229" spans="1:12" s="1" customFormat="1" ht="37.9" customHeight="1">
      <c r="A229" s="45">
        <v>218</v>
      </c>
      <c r="B229" s="12" t="s">
        <v>111</v>
      </c>
      <c r="C229" s="12" t="s">
        <v>3</v>
      </c>
      <c r="D229" s="12" t="s">
        <v>138</v>
      </c>
      <c r="E229" s="7" t="s">
        <v>745</v>
      </c>
      <c r="F229" s="13">
        <v>30000</v>
      </c>
      <c r="G229" s="22">
        <f t="shared" si="8"/>
        <v>30000</v>
      </c>
      <c r="H229" s="16">
        <v>30000</v>
      </c>
      <c r="I229" s="16"/>
      <c r="J229" s="23" t="s">
        <v>866</v>
      </c>
      <c r="K229" s="23">
        <v>81</v>
      </c>
      <c r="L229" s="17"/>
    </row>
    <row r="230" spans="1:12" s="1" customFormat="1" ht="37.9" customHeight="1">
      <c r="A230" s="45">
        <v>219</v>
      </c>
      <c r="B230" s="12" t="s">
        <v>111</v>
      </c>
      <c r="C230" s="12" t="s">
        <v>6</v>
      </c>
      <c r="D230" s="12" t="s">
        <v>139</v>
      </c>
      <c r="E230" s="7" t="s">
        <v>1037</v>
      </c>
      <c r="F230" s="13">
        <v>205067</v>
      </c>
      <c r="G230" s="22">
        <f t="shared" si="8"/>
        <v>205067</v>
      </c>
      <c r="H230" s="16">
        <v>205067</v>
      </c>
      <c r="I230" s="16"/>
      <c r="J230" s="23" t="s">
        <v>867</v>
      </c>
      <c r="K230" s="23">
        <v>74</v>
      </c>
      <c r="L230" s="17"/>
    </row>
    <row r="231" spans="1:12" s="1" customFormat="1" ht="37.9" customHeight="1">
      <c r="A231" s="45">
        <v>220</v>
      </c>
      <c r="B231" s="12" t="s">
        <v>111</v>
      </c>
      <c r="C231" s="12" t="s">
        <v>6</v>
      </c>
      <c r="D231" s="12" t="s">
        <v>140</v>
      </c>
      <c r="E231" s="7" t="s">
        <v>1036</v>
      </c>
      <c r="F231" s="13">
        <v>68620</v>
      </c>
      <c r="G231" s="22">
        <f t="shared" si="8"/>
        <v>68620</v>
      </c>
      <c r="H231" s="16">
        <v>68620</v>
      </c>
      <c r="I231" s="16"/>
      <c r="J231" s="23" t="s">
        <v>867</v>
      </c>
      <c r="K231" s="23">
        <v>76</v>
      </c>
      <c r="L231" s="17"/>
    </row>
    <row r="232" spans="1:12" s="1" customFormat="1" ht="37.9" customHeight="1">
      <c r="A232" s="45">
        <v>221</v>
      </c>
      <c r="B232" s="12" t="s">
        <v>111</v>
      </c>
      <c r="C232" s="12" t="s">
        <v>6</v>
      </c>
      <c r="D232" s="12" t="s">
        <v>141</v>
      </c>
      <c r="E232" s="7" t="s">
        <v>1023</v>
      </c>
      <c r="F232" s="13">
        <v>74400</v>
      </c>
      <c r="G232" s="22">
        <f t="shared" si="8"/>
        <v>74400</v>
      </c>
      <c r="H232" s="16">
        <v>74400</v>
      </c>
      <c r="I232" s="16"/>
      <c r="J232" s="23" t="s">
        <v>867</v>
      </c>
      <c r="K232" s="23">
        <v>75</v>
      </c>
      <c r="L232" s="17"/>
    </row>
    <row r="233" spans="1:12" s="1" customFormat="1" ht="37.9" customHeight="1">
      <c r="A233" s="45">
        <v>222</v>
      </c>
      <c r="B233" s="12" t="s">
        <v>111</v>
      </c>
      <c r="C233" s="12" t="s">
        <v>6</v>
      </c>
      <c r="D233" s="12" t="s">
        <v>142</v>
      </c>
      <c r="E233" s="7" t="s">
        <v>1039</v>
      </c>
      <c r="F233" s="13">
        <v>32000</v>
      </c>
      <c r="G233" s="22">
        <f t="shared" si="8"/>
        <v>32000</v>
      </c>
      <c r="H233" s="16">
        <v>32000</v>
      </c>
      <c r="I233" s="16"/>
      <c r="J233" s="23" t="s">
        <v>867</v>
      </c>
      <c r="K233" s="23">
        <v>79</v>
      </c>
      <c r="L233" s="17"/>
    </row>
    <row r="234" spans="1:12" s="1" customFormat="1" ht="37.9" customHeight="1">
      <c r="A234" s="45">
        <v>223</v>
      </c>
      <c r="B234" s="12" t="s">
        <v>111</v>
      </c>
      <c r="C234" s="12" t="s">
        <v>6</v>
      </c>
      <c r="D234" s="12" t="s">
        <v>143</v>
      </c>
      <c r="E234" s="7" t="s">
        <v>1039</v>
      </c>
      <c r="F234" s="13">
        <v>18968</v>
      </c>
      <c r="G234" s="22">
        <f t="shared" si="8"/>
        <v>18968</v>
      </c>
      <c r="H234" s="16">
        <v>18968</v>
      </c>
      <c r="I234" s="16"/>
      <c r="J234" s="23" t="s">
        <v>869</v>
      </c>
      <c r="K234" s="23">
        <v>67</v>
      </c>
      <c r="L234" s="17"/>
    </row>
    <row r="235" spans="1:12" s="1" customFormat="1" ht="37.9" customHeight="1">
      <c r="A235" s="45">
        <v>224</v>
      </c>
      <c r="B235" s="12" t="s">
        <v>111</v>
      </c>
      <c r="C235" s="12" t="s">
        <v>3</v>
      </c>
      <c r="D235" s="12" t="s">
        <v>481</v>
      </c>
      <c r="E235" s="7" t="s">
        <v>754</v>
      </c>
      <c r="F235" s="13">
        <v>6000</v>
      </c>
      <c r="G235" s="22">
        <f t="shared" si="8"/>
        <v>12000</v>
      </c>
      <c r="H235" s="16">
        <v>6000</v>
      </c>
      <c r="I235" s="16">
        <v>6000</v>
      </c>
      <c r="J235" s="23" t="s">
        <v>867</v>
      </c>
      <c r="K235" s="23">
        <v>79</v>
      </c>
      <c r="L235" s="17"/>
    </row>
    <row r="236" spans="1:12" s="1" customFormat="1" ht="37.9" customHeight="1">
      <c r="A236" s="45">
        <v>225</v>
      </c>
      <c r="B236" s="12" t="s">
        <v>111</v>
      </c>
      <c r="C236" s="12" t="s">
        <v>26</v>
      </c>
      <c r="D236" s="12" t="s">
        <v>755</v>
      </c>
      <c r="E236" s="7" t="s">
        <v>756</v>
      </c>
      <c r="F236" s="13">
        <v>10000</v>
      </c>
      <c r="G236" s="22">
        <f t="shared" si="8"/>
        <v>10000</v>
      </c>
      <c r="H236" s="16">
        <v>10000</v>
      </c>
      <c r="I236" s="16"/>
      <c r="J236" s="23" t="s">
        <v>867</v>
      </c>
      <c r="K236" s="23">
        <v>79</v>
      </c>
      <c r="L236" s="17"/>
    </row>
    <row r="237" spans="1:12" s="1" customFormat="1" ht="37.9" customHeight="1">
      <c r="A237" s="45">
        <v>226</v>
      </c>
      <c r="B237" s="12" t="s">
        <v>111</v>
      </c>
      <c r="C237" s="12" t="s">
        <v>6</v>
      </c>
      <c r="D237" s="12" t="s">
        <v>144</v>
      </c>
      <c r="E237" s="7" t="s">
        <v>1002</v>
      </c>
      <c r="F237" s="13">
        <v>279360</v>
      </c>
      <c r="G237" s="22">
        <f t="shared" si="8"/>
        <v>279360</v>
      </c>
      <c r="H237" s="16">
        <v>279360</v>
      </c>
      <c r="I237" s="16"/>
      <c r="J237" s="23" t="s">
        <v>867</v>
      </c>
      <c r="K237" s="23">
        <v>76</v>
      </c>
      <c r="L237" s="17"/>
    </row>
    <row r="238" spans="1:12" s="1" customFormat="1" ht="37.9" customHeight="1">
      <c r="A238" s="45">
        <v>227</v>
      </c>
      <c r="B238" s="12" t="s">
        <v>111</v>
      </c>
      <c r="C238" s="12" t="s">
        <v>6</v>
      </c>
      <c r="D238" s="12" t="s">
        <v>145</v>
      </c>
      <c r="E238" s="7" t="s">
        <v>1001</v>
      </c>
      <c r="F238" s="13">
        <v>48000</v>
      </c>
      <c r="G238" s="22">
        <f t="shared" si="8"/>
        <v>48000</v>
      </c>
      <c r="H238" s="16">
        <v>48000</v>
      </c>
      <c r="I238" s="16"/>
      <c r="J238" s="23" t="s">
        <v>866</v>
      </c>
      <c r="K238" s="23">
        <v>89</v>
      </c>
      <c r="L238" s="17"/>
    </row>
    <row r="239" spans="1:12" s="1" customFormat="1" ht="37.9" customHeight="1">
      <c r="A239" s="45">
        <v>228</v>
      </c>
      <c r="B239" s="12" t="s">
        <v>111</v>
      </c>
      <c r="C239" s="12" t="s">
        <v>6</v>
      </c>
      <c r="D239" s="12" t="s">
        <v>757</v>
      </c>
      <c r="E239" s="7" t="s">
        <v>1005</v>
      </c>
      <c r="F239" s="13">
        <v>484652</v>
      </c>
      <c r="G239" s="22">
        <f t="shared" si="8"/>
        <v>484652</v>
      </c>
      <c r="H239" s="16">
        <v>484652</v>
      </c>
      <c r="I239" s="16"/>
      <c r="J239" s="23" t="s">
        <v>866</v>
      </c>
      <c r="K239" s="23">
        <v>82</v>
      </c>
      <c r="L239" s="17"/>
    </row>
    <row r="240" spans="1:12" s="1" customFormat="1" ht="37.9" customHeight="1">
      <c r="A240" s="45">
        <v>229</v>
      </c>
      <c r="B240" s="12" t="s">
        <v>111</v>
      </c>
      <c r="C240" s="12" t="s">
        <v>6</v>
      </c>
      <c r="D240" s="12" t="s">
        <v>482</v>
      </c>
      <c r="E240" s="7" t="s">
        <v>1002</v>
      </c>
      <c r="F240" s="13">
        <v>1092622</v>
      </c>
      <c r="G240" s="22">
        <f t="shared" si="8"/>
        <v>1092622</v>
      </c>
      <c r="H240" s="16">
        <v>1092622</v>
      </c>
      <c r="I240" s="16"/>
      <c r="J240" s="23" t="s">
        <v>866</v>
      </c>
      <c r="K240" s="23">
        <v>89</v>
      </c>
      <c r="L240" s="17"/>
    </row>
    <row r="241" spans="1:12" s="1" customFormat="1" ht="37.9" customHeight="1">
      <c r="A241" s="45">
        <v>230</v>
      </c>
      <c r="B241" s="12" t="s">
        <v>111</v>
      </c>
      <c r="C241" s="12" t="s">
        <v>6</v>
      </c>
      <c r="D241" s="12" t="s">
        <v>483</v>
      </c>
      <c r="E241" s="7" t="s">
        <v>1002</v>
      </c>
      <c r="F241" s="13">
        <v>208956</v>
      </c>
      <c r="G241" s="22">
        <f t="shared" si="8"/>
        <v>208956</v>
      </c>
      <c r="H241" s="16">
        <v>208956</v>
      </c>
      <c r="I241" s="16"/>
      <c r="J241" s="23" t="s">
        <v>867</v>
      </c>
      <c r="K241" s="23">
        <v>77</v>
      </c>
      <c r="L241" s="17"/>
    </row>
    <row r="242" spans="1:12" s="1" customFormat="1" ht="37.9" customHeight="1">
      <c r="A242" s="45">
        <v>231</v>
      </c>
      <c r="B242" s="12" t="s">
        <v>111</v>
      </c>
      <c r="C242" s="12" t="s">
        <v>6</v>
      </c>
      <c r="D242" s="12" t="s">
        <v>146</v>
      </c>
      <c r="E242" s="7" t="s">
        <v>1001</v>
      </c>
      <c r="F242" s="13">
        <v>286539</v>
      </c>
      <c r="G242" s="22">
        <f t="shared" si="8"/>
        <v>286539</v>
      </c>
      <c r="H242" s="16">
        <v>286539</v>
      </c>
      <c r="I242" s="16"/>
      <c r="J242" s="23" t="s">
        <v>866</v>
      </c>
      <c r="K242" s="23">
        <v>84</v>
      </c>
      <c r="L242" s="17"/>
    </row>
    <row r="243" spans="1:12" s="1" customFormat="1" ht="37.9" customHeight="1">
      <c r="A243" s="45">
        <v>232</v>
      </c>
      <c r="B243" s="12" t="s">
        <v>111</v>
      </c>
      <c r="C243" s="12" t="s">
        <v>6</v>
      </c>
      <c r="D243" s="12" t="s">
        <v>147</v>
      </c>
      <c r="E243" s="7" t="s">
        <v>703</v>
      </c>
      <c r="F243" s="13">
        <v>64299</v>
      </c>
      <c r="G243" s="22">
        <f t="shared" si="8"/>
        <v>64299</v>
      </c>
      <c r="H243" s="16">
        <v>64299</v>
      </c>
      <c r="I243" s="16"/>
      <c r="J243" s="23" t="s">
        <v>867</v>
      </c>
      <c r="K243" s="23">
        <v>79</v>
      </c>
      <c r="L243" s="17"/>
    </row>
    <row r="244" spans="1:12" s="1" customFormat="1" ht="37.9" customHeight="1">
      <c r="A244" s="45">
        <v>233</v>
      </c>
      <c r="B244" s="12" t="s">
        <v>111</v>
      </c>
      <c r="C244" s="12" t="s">
        <v>6</v>
      </c>
      <c r="D244" s="12" t="s">
        <v>148</v>
      </c>
      <c r="E244" s="7" t="s">
        <v>1002</v>
      </c>
      <c r="F244" s="13">
        <v>150315</v>
      </c>
      <c r="G244" s="22">
        <f t="shared" si="8"/>
        <v>150315</v>
      </c>
      <c r="H244" s="16">
        <v>150315</v>
      </c>
      <c r="I244" s="16"/>
      <c r="J244" s="23" t="s">
        <v>867</v>
      </c>
      <c r="K244" s="23">
        <v>78</v>
      </c>
      <c r="L244" s="17"/>
    </row>
    <row r="245" spans="1:12" s="1" customFormat="1" ht="37.9" customHeight="1">
      <c r="A245" s="45">
        <v>234</v>
      </c>
      <c r="B245" s="12" t="s">
        <v>111</v>
      </c>
      <c r="C245" s="12" t="s">
        <v>6</v>
      </c>
      <c r="D245" s="12" t="s">
        <v>149</v>
      </c>
      <c r="E245" s="7" t="s">
        <v>1025</v>
      </c>
      <c r="F245" s="13">
        <v>80431</v>
      </c>
      <c r="G245" s="22">
        <f t="shared" si="8"/>
        <v>80431</v>
      </c>
      <c r="H245" s="16">
        <v>80431</v>
      </c>
      <c r="I245" s="16"/>
      <c r="J245" s="23" t="s">
        <v>847</v>
      </c>
      <c r="K245" s="23">
        <v>69</v>
      </c>
      <c r="L245" s="17"/>
    </row>
    <row r="246" spans="1:12" s="1" customFormat="1" ht="37.9" customHeight="1">
      <c r="A246" s="45">
        <v>235</v>
      </c>
      <c r="B246" s="12" t="s">
        <v>111</v>
      </c>
      <c r="C246" s="12" t="s">
        <v>6</v>
      </c>
      <c r="D246" s="12" t="s">
        <v>150</v>
      </c>
      <c r="E246" s="7" t="s">
        <v>703</v>
      </c>
      <c r="F246" s="13">
        <v>134574</v>
      </c>
      <c r="G246" s="22">
        <f t="shared" si="8"/>
        <v>134574</v>
      </c>
      <c r="H246" s="16">
        <v>134574</v>
      </c>
      <c r="I246" s="16"/>
      <c r="J246" s="23" t="s">
        <v>867</v>
      </c>
      <c r="K246" s="23">
        <v>78</v>
      </c>
      <c r="L246" s="17"/>
    </row>
    <row r="247" spans="1:12" s="1" customFormat="1" ht="37.9" customHeight="1">
      <c r="A247" s="45">
        <v>236</v>
      </c>
      <c r="B247" s="12" t="s">
        <v>111</v>
      </c>
      <c r="C247" s="12" t="s">
        <v>3</v>
      </c>
      <c r="D247" s="12" t="s">
        <v>484</v>
      </c>
      <c r="E247" s="7" t="s">
        <v>758</v>
      </c>
      <c r="F247" s="13">
        <v>40000</v>
      </c>
      <c r="G247" s="22">
        <f t="shared" si="8"/>
        <v>40000</v>
      </c>
      <c r="H247" s="16">
        <v>40000</v>
      </c>
      <c r="I247" s="16"/>
      <c r="J247" s="23" t="s">
        <v>866</v>
      </c>
      <c r="K247" s="23">
        <v>88</v>
      </c>
      <c r="L247" s="17"/>
    </row>
    <row r="248" spans="1:12" s="1" customFormat="1" ht="37.9" customHeight="1">
      <c r="A248" s="45">
        <v>237</v>
      </c>
      <c r="B248" s="12" t="s">
        <v>111</v>
      </c>
      <c r="C248" s="12" t="s">
        <v>70</v>
      </c>
      <c r="D248" s="12" t="s">
        <v>151</v>
      </c>
      <c r="E248" s="7" t="s">
        <v>759</v>
      </c>
      <c r="F248" s="13">
        <v>224222</v>
      </c>
      <c r="G248" s="22">
        <f t="shared" si="8"/>
        <v>224222</v>
      </c>
      <c r="H248" s="16">
        <v>224222</v>
      </c>
      <c r="I248" s="16"/>
      <c r="J248" s="23" t="s">
        <v>867</v>
      </c>
      <c r="K248" s="23">
        <v>79</v>
      </c>
      <c r="L248" s="17"/>
    </row>
    <row r="249" spans="1:12" s="1" customFormat="1" ht="37.9" customHeight="1">
      <c r="A249" s="45">
        <v>238</v>
      </c>
      <c r="B249" s="12" t="s">
        <v>111</v>
      </c>
      <c r="C249" s="12" t="s">
        <v>70</v>
      </c>
      <c r="D249" s="12" t="s">
        <v>152</v>
      </c>
      <c r="E249" s="7" t="s">
        <v>1006</v>
      </c>
      <c r="F249" s="13">
        <v>212627</v>
      </c>
      <c r="G249" s="22">
        <f t="shared" si="8"/>
        <v>212627</v>
      </c>
      <c r="H249" s="16">
        <v>212627</v>
      </c>
      <c r="I249" s="16"/>
      <c r="J249" s="23" t="s">
        <v>867</v>
      </c>
      <c r="K249" s="23">
        <v>77</v>
      </c>
      <c r="L249" s="17"/>
    </row>
    <row r="250" spans="1:12" s="1" customFormat="1" ht="37.9" customHeight="1">
      <c r="A250" s="45">
        <v>239</v>
      </c>
      <c r="B250" s="12" t="s">
        <v>111</v>
      </c>
      <c r="C250" s="12" t="s">
        <v>26</v>
      </c>
      <c r="D250" s="12" t="s">
        <v>760</v>
      </c>
      <c r="E250" s="7" t="s">
        <v>761</v>
      </c>
      <c r="F250" s="13">
        <v>30000</v>
      </c>
      <c r="G250" s="22">
        <f t="shared" si="8"/>
        <v>30000</v>
      </c>
      <c r="H250" s="16">
        <v>30000</v>
      </c>
      <c r="I250" s="16"/>
      <c r="J250" s="23" t="s">
        <v>847</v>
      </c>
      <c r="K250" s="23">
        <v>69</v>
      </c>
      <c r="L250" s="17"/>
    </row>
    <row r="251" spans="1:12" s="1" customFormat="1" ht="37.9" customHeight="1">
      <c r="A251" s="45">
        <v>240</v>
      </c>
      <c r="B251" s="12" t="s">
        <v>153</v>
      </c>
      <c r="C251" s="12" t="s">
        <v>6</v>
      </c>
      <c r="D251" s="12" t="s">
        <v>485</v>
      </c>
      <c r="E251" s="7" t="s">
        <v>994</v>
      </c>
      <c r="F251" s="13">
        <v>76440</v>
      </c>
      <c r="G251" s="22">
        <f t="shared" si="8"/>
        <v>109200</v>
      </c>
      <c r="H251" s="16">
        <v>76440</v>
      </c>
      <c r="I251" s="16">
        <v>32760</v>
      </c>
      <c r="J251" s="23" t="s">
        <v>845</v>
      </c>
      <c r="K251" s="23">
        <v>76</v>
      </c>
      <c r="L251" s="17"/>
    </row>
    <row r="252" spans="1:12" s="1" customFormat="1" ht="37.9" customHeight="1">
      <c r="A252" s="45">
        <v>241</v>
      </c>
      <c r="B252" s="12" t="s">
        <v>153</v>
      </c>
      <c r="C252" s="12" t="s">
        <v>6</v>
      </c>
      <c r="D252" s="12" t="s">
        <v>154</v>
      </c>
      <c r="E252" s="7" t="s">
        <v>994</v>
      </c>
      <c r="F252" s="13">
        <v>14400</v>
      </c>
      <c r="G252" s="22">
        <f t="shared" si="8"/>
        <v>14400</v>
      </c>
      <c r="H252" s="16">
        <v>14400</v>
      </c>
      <c r="I252" s="16"/>
      <c r="J252" s="23" t="s">
        <v>845</v>
      </c>
      <c r="K252" s="23">
        <v>75</v>
      </c>
      <c r="L252" s="17"/>
    </row>
    <row r="253" spans="1:12" s="1" customFormat="1" ht="37.9" customHeight="1">
      <c r="A253" s="45">
        <v>242</v>
      </c>
      <c r="B253" s="12" t="s">
        <v>153</v>
      </c>
      <c r="C253" s="12" t="s">
        <v>15</v>
      </c>
      <c r="D253" s="12" t="s">
        <v>155</v>
      </c>
      <c r="E253" s="7" t="s">
        <v>762</v>
      </c>
      <c r="F253" s="13">
        <v>9000</v>
      </c>
      <c r="G253" s="22">
        <f t="shared" si="8"/>
        <v>9000</v>
      </c>
      <c r="H253" s="16">
        <v>9000</v>
      </c>
      <c r="I253" s="16"/>
      <c r="J253" s="23" t="s">
        <v>845</v>
      </c>
      <c r="K253" s="23">
        <v>79</v>
      </c>
      <c r="L253" s="17"/>
    </row>
    <row r="254" spans="1:12" s="1" customFormat="1" ht="37.9" customHeight="1">
      <c r="A254" s="45">
        <v>243</v>
      </c>
      <c r="B254" s="12" t="s">
        <v>153</v>
      </c>
      <c r="C254" s="12" t="s">
        <v>6</v>
      </c>
      <c r="D254" s="12" t="s">
        <v>156</v>
      </c>
      <c r="E254" s="7" t="s">
        <v>994</v>
      </c>
      <c r="F254" s="13">
        <v>9480</v>
      </c>
      <c r="G254" s="22">
        <f t="shared" si="8"/>
        <v>31600</v>
      </c>
      <c r="H254" s="16">
        <v>9480</v>
      </c>
      <c r="I254" s="16">
        <v>22120</v>
      </c>
      <c r="J254" s="23" t="s">
        <v>845</v>
      </c>
      <c r="K254" s="23">
        <v>79</v>
      </c>
      <c r="L254" s="17"/>
    </row>
    <row r="255" spans="1:12" s="1" customFormat="1" ht="37.9" customHeight="1">
      <c r="A255" s="45">
        <v>244</v>
      </c>
      <c r="B255" s="12" t="s">
        <v>153</v>
      </c>
      <c r="C255" s="12" t="s">
        <v>6</v>
      </c>
      <c r="D255" s="12" t="s">
        <v>157</v>
      </c>
      <c r="E255" s="7" t="s">
        <v>994</v>
      </c>
      <c r="F255" s="13">
        <v>166754</v>
      </c>
      <c r="G255" s="22">
        <f t="shared" si="8"/>
        <v>555837</v>
      </c>
      <c r="H255" s="16">
        <v>166754</v>
      </c>
      <c r="I255" s="16">
        <v>389083</v>
      </c>
      <c r="J255" s="23" t="s">
        <v>845</v>
      </c>
      <c r="K255" s="23">
        <v>77</v>
      </c>
      <c r="L255" s="17"/>
    </row>
    <row r="256" spans="1:12" s="1" customFormat="1" ht="37.9" customHeight="1">
      <c r="A256" s="45">
        <v>245</v>
      </c>
      <c r="B256" s="12" t="s">
        <v>153</v>
      </c>
      <c r="C256" s="12" t="s">
        <v>15</v>
      </c>
      <c r="D256" s="12" t="s">
        <v>158</v>
      </c>
      <c r="E256" s="33" t="s">
        <v>1007</v>
      </c>
      <c r="F256" s="13">
        <v>158400</v>
      </c>
      <c r="G256" s="22">
        <f t="shared" si="8"/>
        <v>264000</v>
      </c>
      <c r="H256" s="16">
        <v>158400</v>
      </c>
      <c r="I256" s="16">
        <v>105600</v>
      </c>
      <c r="J256" s="18" t="s">
        <v>844</v>
      </c>
      <c r="K256" s="23">
        <v>98</v>
      </c>
      <c r="L256" s="17"/>
    </row>
    <row r="257" spans="1:12" s="1" customFormat="1" ht="37.9" customHeight="1">
      <c r="A257" s="45">
        <v>246</v>
      </c>
      <c r="B257" s="12" t="s">
        <v>153</v>
      </c>
      <c r="C257" s="12" t="s">
        <v>15</v>
      </c>
      <c r="D257" s="12" t="s">
        <v>159</v>
      </c>
      <c r="E257" s="7" t="s">
        <v>763</v>
      </c>
      <c r="F257" s="13">
        <v>10000</v>
      </c>
      <c r="G257" s="22">
        <f t="shared" si="8"/>
        <v>13000</v>
      </c>
      <c r="H257" s="16">
        <v>10000</v>
      </c>
      <c r="I257" s="16">
        <v>3000</v>
      </c>
      <c r="J257" s="23" t="s">
        <v>845</v>
      </c>
      <c r="K257" s="23">
        <v>76</v>
      </c>
      <c r="L257" s="17"/>
    </row>
    <row r="258" spans="1:12" s="1" customFormat="1" ht="37.9" customHeight="1">
      <c r="A258" s="45">
        <v>247</v>
      </c>
      <c r="B258" s="12" t="s">
        <v>153</v>
      </c>
      <c r="C258" s="12" t="s">
        <v>15</v>
      </c>
      <c r="D258" s="12" t="s">
        <v>486</v>
      </c>
      <c r="E258" s="7" t="s">
        <v>764</v>
      </c>
      <c r="F258" s="13">
        <v>78120</v>
      </c>
      <c r="G258" s="22">
        <f t="shared" si="8"/>
        <v>111600</v>
      </c>
      <c r="H258" s="16">
        <v>78120</v>
      </c>
      <c r="I258" s="16">
        <v>33480</v>
      </c>
      <c r="J258" s="23" t="s">
        <v>849</v>
      </c>
      <c r="K258" s="23">
        <v>86</v>
      </c>
      <c r="L258" s="17"/>
    </row>
    <row r="259" spans="1:12" s="1" customFormat="1" ht="37.9" customHeight="1">
      <c r="A259" s="45">
        <v>248</v>
      </c>
      <c r="B259" s="12" t="s">
        <v>153</v>
      </c>
      <c r="C259" s="12" t="s">
        <v>1</v>
      </c>
      <c r="D259" s="12" t="s">
        <v>487</v>
      </c>
      <c r="E259" s="7" t="s">
        <v>765</v>
      </c>
      <c r="F259" s="13">
        <v>16800</v>
      </c>
      <c r="G259" s="22">
        <f t="shared" si="8"/>
        <v>16800</v>
      </c>
      <c r="H259" s="16">
        <v>16800</v>
      </c>
      <c r="I259" s="24"/>
      <c r="J259" s="23" t="s">
        <v>849</v>
      </c>
      <c r="K259" s="23">
        <v>89</v>
      </c>
      <c r="L259" s="17"/>
    </row>
    <row r="260" spans="1:12" s="1" customFormat="1" ht="37.9" customHeight="1">
      <c r="A260" s="45">
        <v>249</v>
      </c>
      <c r="B260" s="12" t="s">
        <v>153</v>
      </c>
      <c r="C260" s="12" t="s">
        <v>6</v>
      </c>
      <c r="D260" s="12" t="s">
        <v>488</v>
      </c>
      <c r="E260" s="7" t="s">
        <v>994</v>
      </c>
      <c r="F260" s="13">
        <v>38840</v>
      </c>
      <c r="G260" s="22">
        <f t="shared" si="8"/>
        <v>104200</v>
      </c>
      <c r="H260" s="16">
        <v>38840</v>
      </c>
      <c r="I260" s="16">
        <v>65360</v>
      </c>
      <c r="J260" s="23" t="s">
        <v>845</v>
      </c>
      <c r="K260" s="23">
        <v>78</v>
      </c>
      <c r="L260" s="17"/>
    </row>
    <row r="261" spans="1:12" s="1" customFormat="1" ht="37.9" customHeight="1">
      <c r="A261" s="45">
        <v>250</v>
      </c>
      <c r="B261" s="12" t="s">
        <v>153</v>
      </c>
      <c r="C261" s="12" t="s">
        <v>6</v>
      </c>
      <c r="D261" s="12" t="s">
        <v>489</v>
      </c>
      <c r="E261" s="7" t="s">
        <v>994</v>
      </c>
      <c r="F261" s="13">
        <v>36000</v>
      </c>
      <c r="G261" s="22">
        <f t="shared" si="8"/>
        <v>120000</v>
      </c>
      <c r="H261" s="16">
        <v>36000</v>
      </c>
      <c r="I261" s="16">
        <v>84000</v>
      </c>
      <c r="J261" s="23" t="s">
        <v>845</v>
      </c>
      <c r="K261" s="23">
        <v>77</v>
      </c>
      <c r="L261" s="17"/>
    </row>
    <row r="262" spans="1:12" s="1" customFormat="1" ht="37.9" customHeight="1">
      <c r="A262" s="45">
        <v>251</v>
      </c>
      <c r="B262" s="12" t="s">
        <v>153</v>
      </c>
      <c r="C262" s="12" t="s">
        <v>26</v>
      </c>
      <c r="D262" s="12" t="s">
        <v>766</v>
      </c>
      <c r="E262" s="7" t="s">
        <v>767</v>
      </c>
      <c r="F262" s="13">
        <v>8000</v>
      </c>
      <c r="G262" s="22">
        <f t="shared" si="8"/>
        <v>8000</v>
      </c>
      <c r="H262" s="16">
        <v>8000</v>
      </c>
      <c r="I262" s="16"/>
      <c r="J262" s="23" t="s">
        <v>847</v>
      </c>
      <c r="K262" s="23">
        <v>67</v>
      </c>
      <c r="L262" s="17"/>
    </row>
    <row r="263" spans="1:12" s="1" customFormat="1" ht="37.9" customHeight="1">
      <c r="A263" s="45">
        <v>252</v>
      </c>
      <c r="B263" s="12" t="s">
        <v>153</v>
      </c>
      <c r="C263" s="12" t="s">
        <v>6</v>
      </c>
      <c r="D263" s="12" t="s">
        <v>490</v>
      </c>
      <c r="E263" s="7" t="s">
        <v>1029</v>
      </c>
      <c r="F263" s="13">
        <v>53790</v>
      </c>
      <c r="G263" s="22">
        <f t="shared" si="8"/>
        <v>2689518</v>
      </c>
      <c r="H263" s="16">
        <v>53790</v>
      </c>
      <c r="I263" s="16">
        <v>2635728</v>
      </c>
      <c r="J263" s="23" t="s">
        <v>845</v>
      </c>
      <c r="K263" s="23">
        <v>79</v>
      </c>
      <c r="L263" s="17"/>
    </row>
    <row r="264" spans="1:12" s="1" customFormat="1" ht="37.9" customHeight="1">
      <c r="A264" s="45">
        <v>253</v>
      </c>
      <c r="B264" s="12" t="s">
        <v>153</v>
      </c>
      <c r="C264" s="12" t="s">
        <v>15</v>
      </c>
      <c r="D264" s="12" t="s">
        <v>160</v>
      </c>
      <c r="E264" s="7" t="s">
        <v>768</v>
      </c>
      <c r="F264" s="13">
        <v>40000</v>
      </c>
      <c r="G264" s="22">
        <f t="shared" si="8"/>
        <v>40000</v>
      </c>
      <c r="H264" s="16">
        <v>40000</v>
      </c>
      <c r="I264" s="16"/>
      <c r="J264" s="23" t="s">
        <v>845</v>
      </c>
      <c r="K264" s="23">
        <v>75</v>
      </c>
      <c r="L264" s="17"/>
    </row>
    <row r="265" spans="1:12" s="1" customFormat="1" ht="37.9" customHeight="1">
      <c r="A265" s="45">
        <v>254</v>
      </c>
      <c r="B265" s="12" t="s">
        <v>153</v>
      </c>
      <c r="C265" s="12" t="s">
        <v>15</v>
      </c>
      <c r="D265" s="12" t="s">
        <v>161</v>
      </c>
      <c r="E265" s="7" t="s">
        <v>769</v>
      </c>
      <c r="F265" s="13">
        <v>140000</v>
      </c>
      <c r="G265" s="22">
        <f t="shared" si="8"/>
        <v>140000</v>
      </c>
      <c r="H265" s="16">
        <v>140000</v>
      </c>
      <c r="I265" s="16"/>
      <c r="J265" s="23" t="s">
        <v>845</v>
      </c>
      <c r="K265" s="23">
        <v>79</v>
      </c>
      <c r="L265" s="17"/>
    </row>
    <row r="266" spans="1:12" s="1" customFormat="1" ht="37.9" customHeight="1">
      <c r="A266" s="45">
        <v>255</v>
      </c>
      <c r="B266" s="12" t="s">
        <v>153</v>
      </c>
      <c r="C266" s="12" t="s">
        <v>15</v>
      </c>
      <c r="D266" s="12" t="s">
        <v>162</v>
      </c>
      <c r="E266" s="7" t="s">
        <v>770</v>
      </c>
      <c r="F266" s="13">
        <v>15400</v>
      </c>
      <c r="G266" s="22">
        <f t="shared" si="8"/>
        <v>15400</v>
      </c>
      <c r="H266" s="16">
        <v>15400</v>
      </c>
      <c r="I266" s="16"/>
      <c r="J266" s="23" t="s">
        <v>845</v>
      </c>
      <c r="K266" s="23">
        <v>76</v>
      </c>
      <c r="L266" s="17"/>
    </row>
    <row r="267" spans="1:12" s="1" customFormat="1" ht="37.9" customHeight="1">
      <c r="A267" s="45">
        <v>256</v>
      </c>
      <c r="B267" s="12" t="s">
        <v>153</v>
      </c>
      <c r="C267" s="12" t="s">
        <v>15</v>
      </c>
      <c r="D267" s="12" t="s">
        <v>163</v>
      </c>
      <c r="E267" s="7" t="s">
        <v>771</v>
      </c>
      <c r="F267" s="13">
        <v>50000</v>
      </c>
      <c r="G267" s="22">
        <f t="shared" si="8"/>
        <v>50000</v>
      </c>
      <c r="H267" s="16">
        <v>50000</v>
      </c>
      <c r="I267" s="16"/>
      <c r="J267" s="18" t="s">
        <v>844</v>
      </c>
      <c r="K267" s="23">
        <v>94</v>
      </c>
      <c r="L267" s="17"/>
    </row>
    <row r="268" spans="1:12" s="1" customFormat="1" ht="37.9" customHeight="1">
      <c r="A268" s="45">
        <v>257</v>
      </c>
      <c r="B268" s="12" t="s">
        <v>153</v>
      </c>
      <c r="C268" s="12" t="s">
        <v>409</v>
      </c>
      <c r="D268" s="12" t="s">
        <v>491</v>
      </c>
      <c r="E268" s="7" t="s">
        <v>771</v>
      </c>
      <c r="F268" s="13">
        <v>80000</v>
      </c>
      <c r="G268" s="22">
        <f t="shared" si="8"/>
        <v>160000</v>
      </c>
      <c r="H268" s="16">
        <v>80000</v>
      </c>
      <c r="I268" s="16">
        <v>80000</v>
      </c>
      <c r="J268" s="23" t="s">
        <v>847</v>
      </c>
      <c r="K268" s="23">
        <v>65</v>
      </c>
      <c r="L268" s="17"/>
    </row>
    <row r="269" spans="1:12" s="1" customFormat="1" ht="37.9" customHeight="1">
      <c r="A269" s="45">
        <v>258</v>
      </c>
      <c r="B269" s="12" t="s">
        <v>164</v>
      </c>
      <c r="C269" s="12" t="s">
        <v>6</v>
      </c>
      <c r="D269" s="12" t="s">
        <v>492</v>
      </c>
      <c r="E269" s="7" t="s">
        <v>1052</v>
      </c>
      <c r="F269" s="13">
        <v>88000</v>
      </c>
      <c r="G269" s="22">
        <f t="shared" si="8"/>
        <v>220000</v>
      </c>
      <c r="H269" s="16">
        <v>88000</v>
      </c>
      <c r="I269" s="16">
        <v>132000</v>
      </c>
      <c r="J269" s="18" t="s">
        <v>844</v>
      </c>
      <c r="K269" s="23">
        <v>91</v>
      </c>
      <c r="L269" s="17"/>
    </row>
    <row r="270" spans="1:12" s="1" customFormat="1" ht="37.9" customHeight="1">
      <c r="A270" s="55" t="s">
        <v>982</v>
      </c>
      <c r="B270" s="56"/>
      <c r="C270" s="41"/>
      <c r="D270" s="41" t="str">
        <f>SUBTOTAL(3,D271:D296)&amp;"개 사업"</f>
        <v>26개 사업</v>
      </c>
      <c r="E270" s="47"/>
      <c r="F270" s="42">
        <f>SUM(F271:F296)</f>
        <v>13705331</v>
      </c>
      <c r="G270" s="42">
        <f>SUM(G271:G296)</f>
        <v>30136611</v>
      </c>
      <c r="H270" s="42">
        <f>SUM(H271:H296)</f>
        <v>13605331</v>
      </c>
      <c r="I270" s="42">
        <f>SUM(I271:I296)</f>
        <v>16531280</v>
      </c>
      <c r="J270" s="42"/>
      <c r="K270" s="42"/>
      <c r="L270" s="39"/>
    </row>
    <row r="271" spans="1:12" s="1" customFormat="1" ht="37.9" customHeight="1">
      <c r="A271" s="45">
        <v>259</v>
      </c>
      <c r="B271" s="12" t="s">
        <v>165</v>
      </c>
      <c r="C271" s="12" t="s">
        <v>15</v>
      </c>
      <c r="D271" s="12" t="s">
        <v>166</v>
      </c>
      <c r="E271" s="7" t="s">
        <v>772</v>
      </c>
      <c r="F271" s="8">
        <v>20000</v>
      </c>
      <c r="G271" s="9">
        <f>SUBTOTAL(9,H271:I271)</f>
        <v>20000</v>
      </c>
      <c r="H271" s="9">
        <v>20000</v>
      </c>
      <c r="I271" s="9">
        <v>0</v>
      </c>
      <c r="J271" s="20" t="s">
        <v>845</v>
      </c>
      <c r="K271" s="20">
        <v>78</v>
      </c>
      <c r="L271" s="20"/>
    </row>
    <row r="272" spans="1:12" s="1" customFormat="1" ht="37.9" customHeight="1">
      <c r="A272" s="45">
        <v>260</v>
      </c>
      <c r="B272" s="12" t="s">
        <v>165</v>
      </c>
      <c r="C272" s="12" t="s">
        <v>15</v>
      </c>
      <c r="D272" s="12" t="s">
        <v>493</v>
      </c>
      <c r="E272" s="33" t="s">
        <v>1008</v>
      </c>
      <c r="F272" s="8">
        <v>40000</v>
      </c>
      <c r="G272" s="9">
        <f>SUBTOTAL(9,H272:I272)</f>
        <v>60000</v>
      </c>
      <c r="H272" s="9">
        <v>40000</v>
      </c>
      <c r="I272" s="9">
        <v>20000</v>
      </c>
      <c r="J272" s="20" t="s">
        <v>845</v>
      </c>
      <c r="K272" s="20">
        <v>79</v>
      </c>
      <c r="L272" s="20"/>
    </row>
    <row r="273" spans="1:12" s="1" customFormat="1" ht="37.9" customHeight="1">
      <c r="A273" s="45">
        <v>261</v>
      </c>
      <c r="B273" s="12" t="s">
        <v>165</v>
      </c>
      <c r="C273" s="12" t="s">
        <v>15</v>
      </c>
      <c r="D273" s="12" t="s">
        <v>168</v>
      </c>
      <c r="E273" s="7" t="s">
        <v>772</v>
      </c>
      <c r="F273" s="8">
        <v>20000</v>
      </c>
      <c r="G273" s="9">
        <f>SUBTOTAL(9,H273:I273)</f>
        <v>29000</v>
      </c>
      <c r="H273" s="9">
        <v>20000</v>
      </c>
      <c r="I273" s="9">
        <v>9000</v>
      </c>
      <c r="J273" s="20" t="s">
        <v>845</v>
      </c>
      <c r="K273" s="20">
        <v>78</v>
      </c>
      <c r="L273" s="20"/>
    </row>
    <row r="274" spans="1:12" s="1" customFormat="1" ht="37.9" customHeight="1">
      <c r="A274" s="45">
        <v>262</v>
      </c>
      <c r="B274" s="12" t="s">
        <v>165</v>
      </c>
      <c r="C274" s="12" t="s">
        <v>6</v>
      </c>
      <c r="D274" s="12" t="s">
        <v>169</v>
      </c>
      <c r="E274" s="7" t="s">
        <v>728</v>
      </c>
      <c r="F274" s="8">
        <v>63900</v>
      </c>
      <c r="G274" s="9">
        <v>213000</v>
      </c>
      <c r="H274" s="9">
        <v>63900</v>
      </c>
      <c r="I274" s="9">
        <v>149100</v>
      </c>
      <c r="J274" s="18" t="s">
        <v>844</v>
      </c>
      <c r="K274" s="20">
        <v>98</v>
      </c>
      <c r="L274" s="20"/>
    </row>
    <row r="275" spans="1:12" s="1" customFormat="1" ht="37.9" customHeight="1">
      <c r="A275" s="45">
        <v>263</v>
      </c>
      <c r="B275" s="12" t="s">
        <v>165</v>
      </c>
      <c r="C275" s="12" t="s">
        <v>15</v>
      </c>
      <c r="D275" s="12" t="s">
        <v>170</v>
      </c>
      <c r="E275" s="7" t="s">
        <v>772</v>
      </c>
      <c r="F275" s="8">
        <v>20000</v>
      </c>
      <c r="G275" s="9">
        <f>SUBTOTAL(9,H275:I275)</f>
        <v>20000</v>
      </c>
      <c r="H275" s="9">
        <v>20000</v>
      </c>
      <c r="I275" s="9">
        <v>0</v>
      </c>
      <c r="J275" s="20" t="s">
        <v>845</v>
      </c>
      <c r="K275" s="20">
        <v>78</v>
      </c>
      <c r="L275" s="20"/>
    </row>
    <row r="276" spans="1:12" s="1" customFormat="1" ht="37.9" customHeight="1">
      <c r="A276" s="45">
        <v>264</v>
      </c>
      <c r="B276" s="12" t="s">
        <v>165</v>
      </c>
      <c r="C276" s="12" t="s">
        <v>26</v>
      </c>
      <c r="D276" s="12" t="s">
        <v>494</v>
      </c>
      <c r="E276" s="7" t="s">
        <v>752</v>
      </c>
      <c r="F276" s="8">
        <v>80000</v>
      </c>
      <c r="G276" s="9">
        <v>80000</v>
      </c>
      <c r="H276" s="9">
        <v>80000</v>
      </c>
      <c r="I276" s="9">
        <v>0</v>
      </c>
      <c r="J276" s="20" t="s">
        <v>869</v>
      </c>
      <c r="K276" s="20">
        <v>68</v>
      </c>
      <c r="L276" s="20"/>
    </row>
    <row r="277" spans="1:12" s="1" customFormat="1" ht="37.9" customHeight="1">
      <c r="A277" s="45">
        <v>265</v>
      </c>
      <c r="B277" s="12" t="s">
        <v>165</v>
      </c>
      <c r="C277" s="12" t="s">
        <v>26</v>
      </c>
      <c r="D277" s="12" t="s">
        <v>495</v>
      </c>
      <c r="E277" s="7" t="s">
        <v>703</v>
      </c>
      <c r="F277" s="8">
        <v>10000</v>
      </c>
      <c r="G277" s="9">
        <v>10000</v>
      </c>
      <c r="H277" s="9">
        <v>10000</v>
      </c>
      <c r="I277" s="9">
        <v>0</v>
      </c>
      <c r="J277" s="20" t="s">
        <v>869</v>
      </c>
      <c r="K277" s="20">
        <v>69</v>
      </c>
      <c r="L277" s="20"/>
    </row>
    <row r="278" spans="1:12" s="1" customFormat="1" ht="37.9" customHeight="1">
      <c r="A278" s="45">
        <v>266</v>
      </c>
      <c r="B278" s="12" t="s">
        <v>165</v>
      </c>
      <c r="C278" s="12" t="s">
        <v>26</v>
      </c>
      <c r="D278" s="12" t="s">
        <v>171</v>
      </c>
      <c r="E278" s="7" t="s">
        <v>688</v>
      </c>
      <c r="F278" s="8">
        <v>932700</v>
      </c>
      <c r="G278" s="9">
        <f>SUBTOTAL(9,H278:I278)</f>
        <v>2486750</v>
      </c>
      <c r="H278" s="9">
        <v>932700</v>
      </c>
      <c r="I278" s="9">
        <v>1554050</v>
      </c>
      <c r="J278" s="20" t="s">
        <v>845</v>
      </c>
      <c r="K278" s="20">
        <v>79</v>
      </c>
      <c r="L278" s="20"/>
    </row>
    <row r="279" spans="1:12" s="1" customFormat="1" ht="37.9" customHeight="1">
      <c r="A279" s="45">
        <v>267</v>
      </c>
      <c r="B279" s="12" t="s">
        <v>172</v>
      </c>
      <c r="C279" s="12" t="s">
        <v>26</v>
      </c>
      <c r="D279" s="12" t="s">
        <v>173</v>
      </c>
      <c r="E279" s="7" t="s">
        <v>1009</v>
      </c>
      <c r="F279" s="8">
        <v>4030000</v>
      </c>
      <c r="G279" s="9">
        <v>13445000</v>
      </c>
      <c r="H279" s="9">
        <v>4030000</v>
      </c>
      <c r="I279" s="9">
        <v>9415000</v>
      </c>
      <c r="J279" s="20" t="s">
        <v>867</v>
      </c>
      <c r="K279" s="20">
        <v>79</v>
      </c>
      <c r="L279" s="20"/>
    </row>
    <row r="280" spans="1:12" s="1" customFormat="1" ht="37.9" customHeight="1">
      <c r="A280" s="45">
        <v>268</v>
      </c>
      <c r="B280" s="12" t="s">
        <v>172</v>
      </c>
      <c r="C280" s="12" t="s">
        <v>15</v>
      </c>
      <c r="D280" s="12" t="s">
        <v>174</v>
      </c>
      <c r="E280" s="7" t="s">
        <v>773</v>
      </c>
      <c r="F280" s="8">
        <v>20000</v>
      </c>
      <c r="G280" s="9">
        <v>20000</v>
      </c>
      <c r="H280" s="9">
        <v>20000</v>
      </c>
      <c r="I280" s="9"/>
      <c r="J280" s="20" t="s">
        <v>867</v>
      </c>
      <c r="K280" s="20">
        <v>79</v>
      </c>
      <c r="L280" s="20"/>
    </row>
    <row r="281" spans="1:12" s="1" customFormat="1" ht="37.9" customHeight="1">
      <c r="A281" s="45">
        <v>269</v>
      </c>
      <c r="B281" s="12" t="s">
        <v>175</v>
      </c>
      <c r="C281" s="12" t="s">
        <v>15</v>
      </c>
      <c r="D281" s="12" t="s">
        <v>499</v>
      </c>
      <c r="E281" s="7" t="s">
        <v>774</v>
      </c>
      <c r="F281" s="8">
        <v>420000</v>
      </c>
      <c r="G281" s="9">
        <v>420000</v>
      </c>
      <c r="H281" s="9">
        <v>420000</v>
      </c>
      <c r="I281" s="9"/>
      <c r="J281" s="18" t="s">
        <v>844</v>
      </c>
      <c r="K281" s="20">
        <v>97</v>
      </c>
      <c r="L281" s="20"/>
    </row>
    <row r="282" spans="1:12" s="1" customFormat="1" ht="37.9" customHeight="1">
      <c r="A282" s="45">
        <v>270</v>
      </c>
      <c r="B282" s="12" t="s">
        <v>175</v>
      </c>
      <c r="C282" s="12" t="s">
        <v>15</v>
      </c>
      <c r="D282" s="12" t="s">
        <v>500</v>
      </c>
      <c r="E282" s="7" t="s">
        <v>774</v>
      </c>
      <c r="F282" s="8">
        <v>800000</v>
      </c>
      <c r="G282" s="9">
        <v>800000</v>
      </c>
      <c r="H282" s="9">
        <v>800000</v>
      </c>
      <c r="I282" s="9"/>
      <c r="J282" s="20" t="s">
        <v>867</v>
      </c>
      <c r="K282" s="20">
        <v>79</v>
      </c>
      <c r="L282" s="20"/>
    </row>
    <row r="283" spans="1:12" s="1" customFormat="1" ht="37.9" customHeight="1">
      <c r="A283" s="45">
        <v>271</v>
      </c>
      <c r="B283" s="12" t="s">
        <v>175</v>
      </c>
      <c r="C283" s="12" t="s">
        <v>6</v>
      </c>
      <c r="D283" s="12" t="s">
        <v>176</v>
      </c>
      <c r="E283" s="7" t="s">
        <v>775</v>
      </c>
      <c r="F283" s="8">
        <v>65600</v>
      </c>
      <c r="G283" s="9">
        <v>65600</v>
      </c>
      <c r="H283" s="9">
        <v>65600</v>
      </c>
      <c r="I283" s="9"/>
      <c r="J283" s="20" t="s">
        <v>867</v>
      </c>
      <c r="K283" s="20">
        <v>76</v>
      </c>
      <c r="L283" s="20"/>
    </row>
    <row r="284" spans="1:12" s="1" customFormat="1" ht="37.9" customHeight="1">
      <c r="A284" s="45">
        <v>272</v>
      </c>
      <c r="B284" s="12" t="s">
        <v>175</v>
      </c>
      <c r="C284" s="12" t="s">
        <v>15</v>
      </c>
      <c r="D284" s="12" t="s">
        <v>501</v>
      </c>
      <c r="E284" s="7" t="s">
        <v>776</v>
      </c>
      <c r="F284" s="8">
        <v>300000</v>
      </c>
      <c r="G284" s="9">
        <v>300000</v>
      </c>
      <c r="H284" s="9">
        <v>300000</v>
      </c>
      <c r="I284" s="9"/>
      <c r="J284" s="20" t="s">
        <v>866</v>
      </c>
      <c r="K284" s="20">
        <v>89</v>
      </c>
      <c r="L284" s="20"/>
    </row>
    <row r="285" spans="1:12" s="1" customFormat="1" ht="37.9" customHeight="1">
      <c r="A285" s="45">
        <v>273</v>
      </c>
      <c r="B285" s="12" t="s">
        <v>175</v>
      </c>
      <c r="C285" s="12" t="s">
        <v>6</v>
      </c>
      <c r="D285" s="12" t="s">
        <v>502</v>
      </c>
      <c r="E285" s="7" t="s">
        <v>728</v>
      </c>
      <c r="F285" s="8">
        <v>908000</v>
      </c>
      <c r="G285" s="9">
        <v>908000</v>
      </c>
      <c r="H285" s="9">
        <v>908000</v>
      </c>
      <c r="I285" s="9"/>
      <c r="J285" s="18" t="s">
        <v>844</v>
      </c>
      <c r="K285" s="20">
        <v>100</v>
      </c>
      <c r="L285" s="20"/>
    </row>
    <row r="286" spans="1:12" s="1" customFormat="1" ht="37.9" customHeight="1">
      <c r="A286" s="45">
        <v>274</v>
      </c>
      <c r="B286" s="12" t="s">
        <v>175</v>
      </c>
      <c r="C286" s="12" t="s">
        <v>6</v>
      </c>
      <c r="D286" s="12" t="s">
        <v>503</v>
      </c>
      <c r="E286" s="7" t="s">
        <v>728</v>
      </c>
      <c r="F286" s="8">
        <v>162000</v>
      </c>
      <c r="G286" s="9">
        <v>162000</v>
      </c>
      <c r="H286" s="9">
        <v>162000</v>
      </c>
      <c r="I286" s="9"/>
      <c r="J286" s="20" t="s">
        <v>867</v>
      </c>
      <c r="K286" s="20">
        <v>78</v>
      </c>
      <c r="L286" s="20"/>
    </row>
    <row r="287" spans="1:12" s="1" customFormat="1" ht="37.9" customHeight="1">
      <c r="A287" s="45">
        <v>275</v>
      </c>
      <c r="B287" s="12" t="s">
        <v>175</v>
      </c>
      <c r="C287" s="12" t="s">
        <v>6</v>
      </c>
      <c r="D287" s="12" t="s">
        <v>504</v>
      </c>
      <c r="E287" s="7" t="s">
        <v>777</v>
      </c>
      <c r="F287" s="8">
        <v>19500</v>
      </c>
      <c r="G287" s="9">
        <v>19500</v>
      </c>
      <c r="H287" s="9">
        <v>19500</v>
      </c>
      <c r="I287" s="9"/>
      <c r="J287" s="20" t="s">
        <v>867</v>
      </c>
      <c r="K287" s="20">
        <v>79</v>
      </c>
      <c r="L287" s="20"/>
    </row>
    <row r="288" spans="1:12" s="1" customFormat="1" ht="37.9" customHeight="1">
      <c r="A288" s="45">
        <v>276</v>
      </c>
      <c r="B288" s="12" t="s">
        <v>175</v>
      </c>
      <c r="C288" s="12" t="s">
        <v>15</v>
      </c>
      <c r="D288" s="12" t="s">
        <v>177</v>
      </c>
      <c r="E288" s="7" t="s">
        <v>778</v>
      </c>
      <c r="F288" s="8">
        <v>50000</v>
      </c>
      <c r="G288" s="9">
        <v>50000</v>
      </c>
      <c r="H288" s="9">
        <v>50000</v>
      </c>
      <c r="I288" s="9"/>
      <c r="J288" s="20" t="s">
        <v>867</v>
      </c>
      <c r="K288" s="20">
        <v>79</v>
      </c>
      <c r="L288" s="20"/>
    </row>
    <row r="289" spans="1:12" s="1" customFormat="1" ht="37.9" customHeight="1">
      <c r="A289" s="45">
        <v>277</v>
      </c>
      <c r="B289" s="12" t="s">
        <v>175</v>
      </c>
      <c r="C289" s="12" t="s">
        <v>6</v>
      </c>
      <c r="D289" s="12" t="s">
        <v>178</v>
      </c>
      <c r="E289" s="7" t="s">
        <v>1002</v>
      </c>
      <c r="F289" s="8">
        <v>4919131</v>
      </c>
      <c r="G289" s="9">
        <v>9838261</v>
      </c>
      <c r="H289" s="9">
        <v>4919131</v>
      </c>
      <c r="I289" s="9">
        <v>4919130</v>
      </c>
      <c r="J289" s="20" t="s">
        <v>866</v>
      </c>
      <c r="K289" s="20">
        <v>87</v>
      </c>
      <c r="L289" s="20"/>
    </row>
    <row r="290" spans="1:12" s="1" customFormat="1" ht="37.9" customHeight="1">
      <c r="A290" s="45">
        <v>278</v>
      </c>
      <c r="B290" s="12" t="s">
        <v>175</v>
      </c>
      <c r="C290" s="12" t="s">
        <v>15</v>
      </c>
      <c r="D290" s="12" t="s">
        <v>179</v>
      </c>
      <c r="E290" s="7" t="s">
        <v>779</v>
      </c>
      <c r="F290" s="8">
        <v>190000</v>
      </c>
      <c r="G290" s="9">
        <v>190000</v>
      </c>
      <c r="H290" s="9">
        <v>190000</v>
      </c>
      <c r="I290" s="9">
        <v>0</v>
      </c>
      <c r="J290" s="20" t="s">
        <v>866</v>
      </c>
      <c r="K290" s="20">
        <v>88</v>
      </c>
      <c r="L290" s="20"/>
    </row>
    <row r="291" spans="1:12" s="1" customFormat="1" ht="37.9" customHeight="1">
      <c r="A291" s="45">
        <v>279</v>
      </c>
      <c r="B291" s="12" t="s">
        <v>175</v>
      </c>
      <c r="C291" s="12" t="s">
        <v>15</v>
      </c>
      <c r="D291" s="12" t="s">
        <v>505</v>
      </c>
      <c r="E291" s="7" t="s">
        <v>780</v>
      </c>
      <c r="F291" s="8">
        <v>12000</v>
      </c>
      <c r="G291" s="9">
        <v>12000</v>
      </c>
      <c r="H291" s="9">
        <v>12000</v>
      </c>
      <c r="I291" s="9">
        <v>0</v>
      </c>
      <c r="J291" s="20" t="s">
        <v>845</v>
      </c>
      <c r="K291" s="20">
        <v>79</v>
      </c>
      <c r="L291" s="20"/>
    </row>
    <row r="292" spans="1:12" s="1" customFormat="1" ht="37.9" customHeight="1">
      <c r="A292" s="45">
        <v>280</v>
      </c>
      <c r="B292" s="12" t="s">
        <v>175</v>
      </c>
      <c r="C292" s="12" t="s">
        <v>15</v>
      </c>
      <c r="D292" s="12" t="s">
        <v>506</v>
      </c>
      <c r="E292" s="7" t="s">
        <v>781</v>
      </c>
      <c r="F292" s="8">
        <v>300000</v>
      </c>
      <c r="G292" s="9">
        <v>330000</v>
      </c>
      <c r="H292" s="9">
        <v>300000</v>
      </c>
      <c r="I292" s="9">
        <v>30000</v>
      </c>
      <c r="J292" s="20" t="s">
        <v>866</v>
      </c>
      <c r="K292" s="20">
        <v>88</v>
      </c>
      <c r="L292" s="20"/>
    </row>
    <row r="293" spans="1:12" s="1" customFormat="1" ht="37.9" customHeight="1">
      <c r="A293" s="45">
        <v>281</v>
      </c>
      <c r="B293" s="12" t="s">
        <v>175</v>
      </c>
      <c r="C293" s="12" t="s">
        <v>15</v>
      </c>
      <c r="D293" s="12" t="s">
        <v>180</v>
      </c>
      <c r="E293" s="7" t="s">
        <v>782</v>
      </c>
      <c r="F293" s="8">
        <v>50000</v>
      </c>
      <c r="G293" s="9">
        <v>110000</v>
      </c>
      <c r="H293" s="9">
        <v>50000</v>
      </c>
      <c r="I293" s="9">
        <v>60000</v>
      </c>
      <c r="J293" s="20" t="s">
        <v>845</v>
      </c>
      <c r="K293" s="20">
        <v>79</v>
      </c>
      <c r="L293" s="20"/>
    </row>
    <row r="294" spans="1:12" s="1" customFormat="1" ht="37.9" customHeight="1">
      <c r="A294" s="45">
        <v>282</v>
      </c>
      <c r="B294" s="12" t="s">
        <v>175</v>
      </c>
      <c r="C294" s="12" t="s">
        <v>15</v>
      </c>
      <c r="D294" s="12" t="s">
        <v>507</v>
      </c>
      <c r="E294" s="7" t="s">
        <v>783</v>
      </c>
      <c r="F294" s="8">
        <v>100000</v>
      </c>
      <c r="G294" s="9">
        <v>0</v>
      </c>
      <c r="H294" s="9">
        <v>0</v>
      </c>
      <c r="I294" s="9">
        <v>0</v>
      </c>
      <c r="J294" s="20" t="s">
        <v>976</v>
      </c>
      <c r="K294" s="20">
        <v>57</v>
      </c>
      <c r="L294" s="20"/>
    </row>
    <row r="295" spans="1:12" s="1" customFormat="1" ht="37.9" customHeight="1">
      <c r="A295" s="45">
        <v>283</v>
      </c>
      <c r="B295" s="12" t="s">
        <v>181</v>
      </c>
      <c r="C295" s="12" t="s">
        <v>15</v>
      </c>
      <c r="D295" s="12" t="s">
        <v>508</v>
      </c>
      <c r="E295" s="7" t="s">
        <v>784</v>
      </c>
      <c r="F295" s="8">
        <v>50000</v>
      </c>
      <c r="G295" s="9">
        <v>125000</v>
      </c>
      <c r="H295" s="9">
        <v>50000</v>
      </c>
      <c r="I295" s="9">
        <v>75000</v>
      </c>
      <c r="J295" s="20" t="s">
        <v>867</v>
      </c>
      <c r="K295" s="20">
        <v>78</v>
      </c>
      <c r="L295" s="20"/>
    </row>
    <row r="296" spans="1:12" s="1" customFormat="1" ht="37.9" customHeight="1">
      <c r="A296" s="45">
        <v>284</v>
      </c>
      <c r="B296" s="12" t="s">
        <v>181</v>
      </c>
      <c r="C296" s="12" t="s">
        <v>6</v>
      </c>
      <c r="D296" s="12" t="s">
        <v>182</v>
      </c>
      <c r="E296" s="7" t="s">
        <v>785</v>
      </c>
      <c r="F296" s="8">
        <v>122500</v>
      </c>
      <c r="G296" s="9">
        <v>422500</v>
      </c>
      <c r="H296" s="9">
        <v>122500</v>
      </c>
      <c r="I296" s="9">
        <v>300000</v>
      </c>
      <c r="J296" s="20" t="s">
        <v>867</v>
      </c>
      <c r="K296" s="20">
        <v>79</v>
      </c>
      <c r="L296" s="20"/>
    </row>
    <row r="297" spans="1:12" s="1" customFormat="1" ht="37.9" customHeight="1">
      <c r="A297" s="55" t="s">
        <v>983</v>
      </c>
      <c r="B297" s="56"/>
      <c r="C297" s="41"/>
      <c r="D297" s="41" t="str">
        <f>SUBTOTAL(3,D298:D446)&amp;"개 사업"</f>
        <v>149개 사업</v>
      </c>
      <c r="E297" s="47"/>
      <c r="F297" s="42">
        <f>SUM(F298:F446)</f>
        <v>26254336</v>
      </c>
      <c r="G297" s="42">
        <f>SUM(G298:G446)</f>
        <v>68463919</v>
      </c>
      <c r="H297" s="42">
        <f>SUM(H298:H446)</f>
        <v>27028337</v>
      </c>
      <c r="I297" s="42">
        <f>SUM(I298:I446)</f>
        <v>41435582</v>
      </c>
      <c r="J297" s="42"/>
      <c r="K297" s="42"/>
      <c r="L297" s="39"/>
    </row>
    <row r="298" spans="1:12" s="1" customFormat="1" ht="37.9" customHeight="1">
      <c r="A298" s="45">
        <v>285</v>
      </c>
      <c r="B298" s="12" t="s">
        <v>183</v>
      </c>
      <c r="C298" s="12" t="s">
        <v>15</v>
      </c>
      <c r="D298" s="12" t="s">
        <v>509</v>
      </c>
      <c r="E298" s="7" t="s">
        <v>949</v>
      </c>
      <c r="F298" s="8">
        <v>15000</v>
      </c>
      <c r="G298" s="9">
        <f t="shared" ref="G298:G361" si="9">SUM(H298:I298)</f>
        <v>16500</v>
      </c>
      <c r="H298" s="9">
        <v>15000</v>
      </c>
      <c r="I298" s="9">
        <v>1500</v>
      </c>
      <c r="J298" s="20" t="s">
        <v>845</v>
      </c>
      <c r="K298" s="20">
        <v>78</v>
      </c>
      <c r="L298" s="20"/>
    </row>
    <row r="299" spans="1:12" s="1" customFormat="1" ht="37.9" customHeight="1">
      <c r="A299" s="45">
        <v>286</v>
      </c>
      <c r="B299" s="12" t="s">
        <v>183</v>
      </c>
      <c r="C299" s="12" t="s">
        <v>15</v>
      </c>
      <c r="D299" s="12" t="s">
        <v>510</v>
      </c>
      <c r="E299" s="7" t="s">
        <v>950</v>
      </c>
      <c r="F299" s="8">
        <v>15000</v>
      </c>
      <c r="G299" s="9">
        <f t="shared" si="9"/>
        <v>14400</v>
      </c>
      <c r="H299" s="9">
        <v>12000</v>
      </c>
      <c r="I299" s="9">
        <v>2400</v>
      </c>
      <c r="J299" s="20" t="s">
        <v>845</v>
      </c>
      <c r="K299" s="20">
        <v>78</v>
      </c>
      <c r="L299" s="20"/>
    </row>
    <row r="300" spans="1:12" s="1" customFormat="1" ht="37.9" customHeight="1">
      <c r="A300" s="45">
        <v>287</v>
      </c>
      <c r="B300" s="12" t="s">
        <v>183</v>
      </c>
      <c r="C300" s="12" t="s">
        <v>15</v>
      </c>
      <c r="D300" s="12" t="s">
        <v>511</v>
      </c>
      <c r="E300" s="7" t="s">
        <v>951</v>
      </c>
      <c r="F300" s="8">
        <v>15000</v>
      </c>
      <c r="G300" s="9">
        <f t="shared" si="9"/>
        <v>19350</v>
      </c>
      <c r="H300" s="9">
        <v>14000</v>
      </c>
      <c r="I300" s="9">
        <v>5350</v>
      </c>
      <c r="J300" s="20" t="s">
        <v>845</v>
      </c>
      <c r="K300" s="20">
        <v>77</v>
      </c>
      <c r="L300" s="20"/>
    </row>
    <row r="301" spans="1:12" s="1" customFormat="1" ht="37.9" customHeight="1">
      <c r="A301" s="45">
        <v>288</v>
      </c>
      <c r="B301" s="12" t="s">
        <v>183</v>
      </c>
      <c r="C301" s="12" t="s">
        <v>15</v>
      </c>
      <c r="D301" s="12" t="s">
        <v>512</v>
      </c>
      <c r="E301" s="7" t="s">
        <v>952</v>
      </c>
      <c r="F301" s="8">
        <v>6000</v>
      </c>
      <c r="G301" s="9">
        <f t="shared" si="9"/>
        <v>24000</v>
      </c>
      <c r="H301" s="9">
        <v>6000</v>
      </c>
      <c r="I301" s="9">
        <v>18000</v>
      </c>
      <c r="J301" s="20" t="s">
        <v>845</v>
      </c>
      <c r="K301" s="20">
        <v>79</v>
      </c>
      <c r="L301" s="20"/>
    </row>
    <row r="302" spans="1:12" s="1" customFormat="1" ht="37.9" customHeight="1">
      <c r="A302" s="45">
        <v>289</v>
      </c>
      <c r="B302" s="12" t="s">
        <v>183</v>
      </c>
      <c r="C302" s="12" t="s">
        <v>26</v>
      </c>
      <c r="D302" s="12" t="s">
        <v>184</v>
      </c>
      <c r="E302" s="7" t="s">
        <v>692</v>
      </c>
      <c r="F302" s="8">
        <v>30000</v>
      </c>
      <c r="G302" s="9">
        <f t="shared" si="9"/>
        <v>30000</v>
      </c>
      <c r="H302" s="9">
        <v>30000</v>
      </c>
      <c r="I302" s="9"/>
      <c r="J302" s="20" t="s">
        <v>845</v>
      </c>
      <c r="K302" s="20">
        <v>78</v>
      </c>
      <c r="L302" s="20"/>
    </row>
    <row r="303" spans="1:12" s="1" customFormat="1" ht="37.9" customHeight="1">
      <c r="A303" s="45">
        <v>290</v>
      </c>
      <c r="B303" s="12" t="s">
        <v>183</v>
      </c>
      <c r="C303" s="12" t="s">
        <v>15</v>
      </c>
      <c r="D303" s="12" t="s">
        <v>954</v>
      </c>
      <c r="E303" s="7" t="s">
        <v>953</v>
      </c>
      <c r="F303" s="8">
        <v>30000</v>
      </c>
      <c r="G303" s="9">
        <f t="shared" si="9"/>
        <v>30000</v>
      </c>
      <c r="H303" s="9">
        <v>30000</v>
      </c>
      <c r="I303" s="9"/>
      <c r="J303" s="20" t="s">
        <v>845</v>
      </c>
      <c r="K303" s="20">
        <v>79</v>
      </c>
      <c r="L303" s="20"/>
    </row>
    <row r="304" spans="1:12" s="1" customFormat="1" ht="37.9" customHeight="1">
      <c r="A304" s="45">
        <v>291</v>
      </c>
      <c r="B304" s="12" t="s">
        <v>183</v>
      </c>
      <c r="C304" s="12" t="s">
        <v>6</v>
      </c>
      <c r="D304" s="12" t="s">
        <v>513</v>
      </c>
      <c r="E304" s="7" t="s">
        <v>970</v>
      </c>
      <c r="F304" s="8">
        <v>3600</v>
      </c>
      <c r="G304" s="9">
        <f t="shared" si="9"/>
        <v>3600</v>
      </c>
      <c r="H304" s="9">
        <v>3600</v>
      </c>
      <c r="I304" s="9"/>
      <c r="J304" s="20" t="s">
        <v>845</v>
      </c>
      <c r="K304" s="20">
        <v>78</v>
      </c>
      <c r="L304" s="20"/>
    </row>
    <row r="305" spans="1:12" s="1" customFormat="1" ht="37.9" customHeight="1">
      <c r="A305" s="45">
        <v>292</v>
      </c>
      <c r="B305" s="12" t="s">
        <v>183</v>
      </c>
      <c r="C305" s="12" t="s">
        <v>6</v>
      </c>
      <c r="D305" s="12" t="s">
        <v>185</v>
      </c>
      <c r="E305" s="7" t="s">
        <v>1010</v>
      </c>
      <c r="F305" s="8">
        <v>111149</v>
      </c>
      <c r="G305" s="9">
        <f t="shared" si="9"/>
        <v>552300</v>
      </c>
      <c r="H305" s="9">
        <v>110459</v>
      </c>
      <c r="I305" s="9">
        <v>441841</v>
      </c>
      <c r="J305" s="20" t="s">
        <v>845</v>
      </c>
      <c r="K305" s="20">
        <v>76</v>
      </c>
      <c r="L305" s="20"/>
    </row>
    <row r="306" spans="1:12" s="1" customFormat="1" ht="37.9" customHeight="1">
      <c r="A306" s="45">
        <v>293</v>
      </c>
      <c r="B306" s="12" t="s">
        <v>183</v>
      </c>
      <c r="C306" s="12" t="s">
        <v>6</v>
      </c>
      <c r="D306" s="12" t="s">
        <v>974</v>
      </c>
      <c r="E306" s="7" t="s">
        <v>957</v>
      </c>
      <c r="F306" s="8">
        <v>13080</v>
      </c>
      <c r="G306" s="9">
        <f t="shared" si="9"/>
        <v>63260</v>
      </c>
      <c r="H306" s="9">
        <v>12652</v>
      </c>
      <c r="I306" s="9">
        <v>50608</v>
      </c>
      <c r="J306" s="20" t="s">
        <v>845</v>
      </c>
      <c r="K306" s="20">
        <v>76</v>
      </c>
      <c r="L306" s="20"/>
    </row>
    <row r="307" spans="1:12" s="1" customFormat="1" ht="37.9" customHeight="1">
      <c r="A307" s="45">
        <v>294</v>
      </c>
      <c r="B307" s="12" t="s">
        <v>183</v>
      </c>
      <c r="C307" s="12" t="s">
        <v>6</v>
      </c>
      <c r="D307" s="12" t="s">
        <v>514</v>
      </c>
      <c r="E307" s="7" t="s">
        <v>1011</v>
      </c>
      <c r="F307" s="8">
        <v>265000</v>
      </c>
      <c r="G307" s="9">
        <f t="shared" si="9"/>
        <v>5300000</v>
      </c>
      <c r="H307" s="9">
        <v>265000</v>
      </c>
      <c r="I307" s="9">
        <v>5035000</v>
      </c>
      <c r="J307" s="20" t="s">
        <v>845</v>
      </c>
      <c r="K307" s="20">
        <v>79</v>
      </c>
      <c r="L307" s="20"/>
    </row>
    <row r="308" spans="1:12" s="1" customFormat="1" ht="37.9" customHeight="1">
      <c r="A308" s="45">
        <v>295</v>
      </c>
      <c r="B308" s="12" t="s">
        <v>183</v>
      </c>
      <c r="C308" s="12" t="s">
        <v>6</v>
      </c>
      <c r="D308" s="12" t="s">
        <v>186</v>
      </c>
      <c r="E308" s="7" t="s">
        <v>947</v>
      </c>
      <c r="F308" s="8">
        <v>9000</v>
      </c>
      <c r="G308" s="9">
        <f t="shared" si="9"/>
        <v>300000</v>
      </c>
      <c r="H308" s="9">
        <v>9000</v>
      </c>
      <c r="I308" s="9">
        <v>291000</v>
      </c>
      <c r="J308" s="20" t="s">
        <v>845</v>
      </c>
      <c r="K308" s="20">
        <v>79</v>
      </c>
      <c r="L308" s="20"/>
    </row>
    <row r="309" spans="1:12" s="1" customFormat="1" ht="37.9" customHeight="1">
      <c r="A309" s="45">
        <v>296</v>
      </c>
      <c r="B309" s="12" t="s">
        <v>183</v>
      </c>
      <c r="C309" s="12" t="s">
        <v>6</v>
      </c>
      <c r="D309" s="12" t="s">
        <v>187</v>
      </c>
      <c r="E309" s="7" t="s">
        <v>1010</v>
      </c>
      <c r="F309" s="8">
        <v>2290960</v>
      </c>
      <c r="G309" s="9">
        <f t="shared" si="9"/>
        <v>6545600</v>
      </c>
      <c r="H309" s="9">
        <v>2290960</v>
      </c>
      <c r="I309" s="9">
        <v>4254640</v>
      </c>
      <c r="J309" s="20" t="s">
        <v>942</v>
      </c>
      <c r="K309" s="20">
        <v>94</v>
      </c>
      <c r="L309" s="20"/>
    </row>
    <row r="310" spans="1:12" s="1" customFormat="1" ht="37.9" customHeight="1">
      <c r="A310" s="45">
        <v>297</v>
      </c>
      <c r="B310" s="12" t="s">
        <v>183</v>
      </c>
      <c r="C310" s="12" t="s">
        <v>26</v>
      </c>
      <c r="D310" s="12" t="s">
        <v>188</v>
      </c>
      <c r="E310" s="7" t="s">
        <v>686</v>
      </c>
      <c r="F310" s="8">
        <v>700000</v>
      </c>
      <c r="G310" s="9">
        <f t="shared" si="9"/>
        <v>700000</v>
      </c>
      <c r="H310" s="9">
        <v>700000</v>
      </c>
      <c r="I310" s="9">
        <v>0</v>
      </c>
      <c r="J310" s="20" t="s">
        <v>847</v>
      </c>
      <c r="K310" s="20">
        <v>69</v>
      </c>
      <c r="L310" s="20"/>
    </row>
    <row r="311" spans="1:12" s="1" customFormat="1" ht="37.9" customHeight="1">
      <c r="A311" s="45">
        <v>298</v>
      </c>
      <c r="B311" s="12" t="s">
        <v>189</v>
      </c>
      <c r="C311" s="12" t="s">
        <v>6</v>
      </c>
      <c r="D311" s="12" t="s">
        <v>190</v>
      </c>
      <c r="E311" s="7" t="s">
        <v>728</v>
      </c>
      <c r="F311" s="8">
        <v>2200000</v>
      </c>
      <c r="G311" s="9">
        <f t="shared" si="9"/>
        <v>3081830</v>
      </c>
      <c r="H311" s="9">
        <v>2200000</v>
      </c>
      <c r="I311" s="9">
        <v>881830</v>
      </c>
      <c r="J311" s="20" t="s">
        <v>942</v>
      </c>
      <c r="K311" s="20">
        <v>95</v>
      </c>
      <c r="L311" s="20"/>
    </row>
    <row r="312" spans="1:12" s="1" customFormat="1" ht="37.9" customHeight="1">
      <c r="A312" s="45">
        <v>299</v>
      </c>
      <c r="B312" s="12" t="s">
        <v>189</v>
      </c>
      <c r="C312" s="12" t="s">
        <v>6</v>
      </c>
      <c r="D312" s="12" t="s">
        <v>515</v>
      </c>
      <c r="E312" s="7" t="s">
        <v>728</v>
      </c>
      <c r="F312" s="8">
        <v>829650</v>
      </c>
      <c r="G312" s="9">
        <f t="shared" si="9"/>
        <v>829650</v>
      </c>
      <c r="H312" s="9">
        <v>829650</v>
      </c>
      <c r="I312" s="9">
        <v>0</v>
      </c>
      <c r="J312" s="20" t="s">
        <v>845</v>
      </c>
      <c r="K312" s="20">
        <v>78</v>
      </c>
      <c r="L312" s="20"/>
    </row>
    <row r="313" spans="1:12" s="1" customFormat="1" ht="37.9" customHeight="1">
      <c r="A313" s="45">
        <v>300</v>
      </c>
      <c r="B313" s="12" t="s">
        <v>189</v>
      </c>
      <c r="C313" s="12" t="s">
        <v>26</v>
      </c>
      <c r="D313" s="12" t="s">
        <v>516</v>
      </c>
      <c r="E313" s="7" t="s">
        <v>728</v>
      </c>
      <c r="F313" s="8">
        <v>441000</v>
      </c>
      <c r="G313" s="9">
        <f t="shared" si="9"/>
        <v>1191000</v>
      </c>
      <c r="H313" s="9">
        <v>441000</v>
      </c>
      <c r="I313" s="9">
        <v>750000</v>
      </c>
      <c r="J313" s="25" t="s">
        <v>845</v>
      </c>
      <c r="K313" s="25">
        <v>75</v>
      </c>
      <c r="L313" s="20"/>
    </row>
    <row r="314" spans="1:12" s="1" customFormat="1" ht="37.9" customHeight="1">
      <c r="A314" s="45">
        <v>301</v>
      </c>
      <c r="B314" s="12" t="s">
        <v>189</v>
      </c>
      <c r="C314" s="12" t="s">
        <v>6</v>
      </c>
      <c r="D314" s="12" t="s">
        <v>517</v>
      </c>
      <c r="E314" s="7" t="s">
        <v>728</v>
      </c>
      <c r="F314" s="8">
        <v>194400</v>
      </c>
      <c r="G314" s="9">
        <f t="shared" si="9"/>
        <v>370800</v>
      </c>
      <c r="H314" s="9">
        <v>194400</v>
      </c>
      <c r="I314" s="9">
        <v>176400</v>
      </c>
      <c r="J314" s="20" t="s">
        <v>849</v>
      </c>
      <c r="K314" s="20">
        <v>87</v>
      </c>
      <c r="L314" s="20"/>
    </row>
    <row r="315" spans="1:12" s="1" customFormat="1" ht="37.9" customHeight="1">
      <c r="A315" s="45">
        <v>302</v>
      </c>
      <c r="B315" s="12" t="s">
        <v>189</v>
      </c>
      <c r="C315" s="12" t="s">
        <v>26</v>
      </c>
      <c r="D315" s="12" t="s">
        <v>191</v>
      </c>
      <c r="E315" s="7" t="s">
        <v>728</v>
      </c>
      <c r="F315" s="8">
        <v>150000</v>
      </c>
      <c r="G315" s="9">
        <f t="shared" si="9"/>
        <v>650000</v>
      </c>
      <c r="H315" s="9">
        <v>150000</v>
      </c>
      <c r="I315" s="9">
        <v>500000</v>
      </c>
      <c r="J315" s="20" t="s">
        <v>845</v>
      </c>
      <c r="K315" s="20">
        <v>75</v>
      </c>
      <c r="L315" s="20"/>
    </row>
    <row r="316" spans="1:12" s="1" customFormat="1" ht="37.9" customHeight="1">
      <c r="A316" s="45">
        <v>303</v>
      </c>
      <c r="B316" s="12" t="s">
        <v>189</v>
      </c>
      <c r="C316" s="12" t="s">
        <v>26</v>
      </c>
      <c r="D316" s="12" t="s">
        <v>518</v>
      </c>
      <c r="E316" s="7" t="s">
        <v>728</v>
      </c>
      <c r="F316" s="8">
        <v>300000</v>
      </c>
      <c r="G316" s="9">
        <f t="shared" si="9"/>
        <v>1425900</v>
      </c>
      <c r="H316" s="9">
        <v>300000</v>
      </c>
      <c r="I316" s="9">
        <v>1125900</v>
      </c>
      <c r="J316" s="20" t="s">
        <v>845</v>
      </c>
      <c r="K316" s="20">
        <v>79</v>
      </c>
      <c r="L316" s="20"/>
    </row>
    <row r="317" spans="1:12" s="1" customFormat="1" ht="37.9" customHeight="1">
      <c r="A317" s="45">
        <v>304</v>
      </c>
      <c r="B317" s="12" t="s">
        <v>189</v>
      </c>
      <c r="C317" s="12" t="s">
        <v>6</v>
      </c>
      <c r="D317" s="12" t="s">
        <v>519</v>
      </c>
      <c r="E317" s="7" t="s">
        <v>728</v>
      </c>
      <c r="F317" s="8">
        <v>300000</v>
      </c>
      <c r="G317" s="9">
        <f t="shared" si="9"/>
        <v>300000</v>
      </c>
      <c r="H317" s="9">
        <v>300000</v>
      </c>
      <c r="I317" s="9">
        <v>0</v>
      </c>
      <c r="J317" s="20" t="s">
        <v>942</v>
      </c>
      <c r="K317" s="20">
        <v>94</v>
      </c>
      <c r="L317" s="20"/>
    </row>
    <row r="318" spans="1:12" s="1" customFormat="1" ht="37.9" customHeight="1">
      <c r="A318" s="45">
        <v>305</v>
      </c>
      <c r="B318" s="12" t="s">
        <v>189</v>
      </c>
      <c r="C318" s="12" t="s">
        <v>26</v>
      </c>
      <c r="D318" s="12" t="s">
        <v>193</v>
      </c>
      <c r="E318" s="7" t="s">
        <v>728</v>
      </c>
      <c r="F318" s="8">
        <v>50000</v>
      </c>
      <c r="G318" s="9">
        <f t="shared" si="9"/>
        <v>127000</v>
      </c>
      <c r="H318" s="9">
        <v>50000</v>
      </c>
      <c r="I318" s="9">
        <v>77000</v>
      </c>
      <c r="J318" s="20" t="s">
        <v>847</v>
      </c>
      <c r="K318" s="20">
        <v>67</v>
      </c>
      <c r="L318" s="20"/>
    </row>
    <row r="319" spans="1:12" s="1" customFormat="1" ht="37.9" customHeight="1">
      <c r="A319" s="45">
        <v>306</v>
      </c>
      <c r="B319" s="12" t="s">
        <v>189</v>
      </c>
      <c r="C319" s="12" t="s">
        <v>6</v>
      </c>
      <c r="D319" s="12" t="s">
        <v>192</v>
      </c>
      <c r="E319" s="7" t="s">
        <v>728</v>
      </c>
      <c r="F319" s="8">
        <v>112000</v>
      </c>
      <c r="G319" s="9">
        <f t="shared" si="9"/>
        <v>900000</v>
      </c>
      <c r="H319" s="9">
        <v>112000</v>
      </c>
      <c r="I319" s="9">
        <v>788000</v>
      </c>
      <c r="J319" s="20" t="s">
        <v>845</v>
      </c>
      <c r="K319" s="20">
        <v>78</v>
      </c>
      <c r="L319" s="20"/>
    </row>
    <row r="320" spans="1:12" s="1" customFormat="1" ht="37.9" customHeight="1">
      <c r="A320" s="45">
        <v>307</v>
      </c>
      <c r="B320" s="12" t="s">
        <v>189</v>
      </c>
      <c r="C320" s="12" t="s">
        <v>6</v>
      </c>
      <c r="D320" s="12" t="s">
        <v>520</v>
      </c>
      <c r="E320" s="7" t="s">
        <v>728</v>
      </c>
      <c r="F320" s="8">
        <v>1770926</v>
      </c>
      <c r="G320" s="9">
        <f t="shared" si="9"/>
        <v>3308653</v>
      </c>
      <c r="H320" s="9">
        <v>1770926</v>
      </c>
      <c r="I320" s="9">
        <v>1537727</v>
      </c>
      <c r="J320" s="20" t="s">
        <v>849</v>
      </c>
      <c r="K320" s="20">
        <v>86</v>
      </c>
      <c r="L320" s="20"/>
    </row>
    <row r="321" spans="1:12" s="1" customFormat="1" ht="37.9" customHeight="1">
      <c r="A321" s="45">
        <v>308</v>
      </c>
      <c r="B321" s="12" t="s">
        <v>189</v>
      </c>
      <c r="C321" s="12" t="s">
        <v>6</v>
      </c>
      <c r="D321" s="12" t="s">
        <v>521</v>
      </c>
      <c r="E321" s="7" t="s">
        <v>728</v>
      </c>
      <c r="F321" s="8">
        <v>72000</v>
      </c>
      <c r="G321" s="9">
        <f t="shared" si="9"/>
        <v>100000</v>
      </c>
      <c r="H321" s="9">
        <v>72000</v>
      </c>
      <c r="I321" s="9">
        <v>28000</v>
      </c>
      <c r="J321" s="20" t="s">
        <v>845</v>
      </c>
      <c r="K321" s="20">
        <v>79</v>
      </c>
      <c r="L321" s="20"/>
    </row>
    <row r="322" spans="1:12" s="1" customFormat="1" ht="37.9" customHeight="1">
      <c r="A322" s="45">
        <v>309</v>
      </c>
      <c r="B322" s="12" t="s">
        <v>189</v>
      </c>
      <c r="C322" s="12" t="s">
        <v>6</v>
      </c>
      <c r="D322" s="12" t="s">
        <v>194</v>
      </c>
      <c r="E322" s="7" t="s">
        <v>728</v>
      </c>
      <c r="F322" s="8">
        <v>20000</v>
      </c>
      <c r="G322" s="9">
        <f t="shared" si="9"/>
        <v>20000</v>
      </c>
      <c r="H322" s="9">
        <v>20000</v>
      </c>
      <c r="I322" s="9">
        <v>0</v>
      </c>
      <c r="J322" s="20" t="s">
        <v>845</v>
      </c>
      <c r="K322" s="20">
        <v>76</v>
      </c>
      <c r="L322" s="20"/>
    </row>
    <row r="323" spans="1:12" s="1" customFormat="1" ht="37.9" customHeight="1">
      <c r="A323" s="45">
        <v>310</v>
      </c>
      <c r="B323" s="12" t="s">
        <v>189</v>
      </c>
      <c r="C323" s="12" t="s">
        <v>15</v>
      </c>
      <c r="D323" s="12" t="s">
        <v>522</v>
      </c>
      <c r="E323" s="7" t="s">
        <v>955</v>
      </c>
      <c r="F323" s="8">
        <v>15000</v>
      </c>
      <c r="G323" s="9">
        <f t="shared" si="9"/>
        <v>23085</v>
      </c>
      <c r="H323" s="9">
        <v>15000</v>
      </c>
      <c r="I323" s="9">
        <v>8085</v>
      </c>
      <c r="J323" s="20" t="s">
        <v>845</v>
      </c>
      <c r="K323" s="20">
        <v>79</v>
      </c>
      <c r="L323" s="20"/>
    </row>
    <row r="324" spans="1:12" s="1" customFormat="1" ht="37.9" customHeight="1">
      <c r="A324" s="45">
        <v>311</v>
      </c>
      <c r="B324" s="12" t="s">
        <v>189</v>
      </c>
      <c r="C324" s="12" t="s">
        <v>6</v>
      </c>
      <c r="D324" s="12" t="s">
        <v>195</v>
      </c>
      <c r="E324" s="7" t="s">
        <v>728</v>
      </c>
      <c r="F324" s="8">
        <v>300000</v>
      </c>
      <c r="G324" s="9">
        <f t="shared" si="9"/>
        <v>300000</v>
      </c>
      <c r="H324" s="9">
        <v>300000</v>
      </c>
      <c r="I324" s="9">
        <v>0</v>
      </c>
      <c r="J324" s="20" t="s">
        <v>845</v>
      </c>
      <c r="K324" s="20">
        <v>77</v>
      </c>
      <c r="L324" s="20"/>
    </row>
    <row r="325" spans="1:12" s="1" customFormat="1" ht="37.9" customHeight="1">
      <c r="A325" s="45">
        <v>312</v>
      </c>
      <c r="B325" s="12" t="s">
        <v>189</v>
      </c>
      <c r="C325" s="12" t="s">
        <v>6</v>
      </c>
      <c r="D325" s="12" t="s">
        <v>196</v>
      </c>
      <c r="E325" s="7" t="s">
        <v>728</v>
      </c>
      <c r="F325" s="8">
        <v>163800</v>
      </c>
      <c r="G325" s="9">
        <f t="shared" si="9"/>
        <v>413070</v>
      </c>
      <c r="H325" s="9">
        <v>163800</v>
      </c>
      <c r="I325" s="9">
        <v>249270</v>
      </c>
      <c r="J325" s="20" t="s">
        <v>845</v>
      </c>
      <c r="K325" s="20">
        <v>79</v>
      </c>
      <c r="L325" s="20"/>
    </row>
    <row r="326" spans="1:12" s="1" customFormat="1" ht="37.9" customHeight="1">
      <c r="A326" s="45">
        <v>313</v>
      </c>
      <c r="B326" s="12" t="s">
        <v>189</v>
      </c>
      <c r="C326" s="12" t="s">
        <v>26</v>
      </c>
      <c r="D326" s="12" t="s">
        <v>523</v>
      </c>
      <c r="E326" s="7" t="s">
        <v>956</v>
      </c>
      <c r="F326" s="8">
        <v>75600</v>
      </c>
      <c r="G326" s="9">
        <f t="shared" si="9"/>
        <v>237600</v>
      </c>
      <c r="H326" s="9">
        <v>75600</v>
      </c>
      <c r="I326" s="9">
        <v>162000</v>
      </c>
      <c r="J326" s="20" t="s">
        <v>845</v>
      </c>
      <c r="K326" s="20">
        <v>73</v>
      </c>
      <c r="L326" s="20"/>
    </row>
    <row r="327" spans="1:12" s="1" customFormat="1" ht="37.9" customHeight="1">
      <c r="A327" s="45">
        <v>314</v>
      </c>
      <c r="B327" s="12" t="s">
        <v>189</v>
      </c>
      <c r="C327" s="12" t="s">
        <v>26</v>
      </c>
      <c r="D327" s="12" t="s">
        <v>524</v>
      </c>
      <c r="E327" s="7" t="s">
        <v>690</v>
      </c>
      <c r="F327" s="8">
        <v>20000</v>
      </c>
      <c r="G327" s="9">
        <f t="shared" si="9"/>
        <v>20000</v>
      </c>
      <c r="H327" s="9">
        <v>20000</v>
      </c>
      <c r="I327" s="9">
        <v>0</v>
      </c>
      <c r="J327" s="20" t="s">
        <v>847</v>
      </c>
      <c r="K327" s="20">
        <v>65</v>
      </c>
      <c r="L327" s="20"/>
    </row>
    <row r="328" spans="1:12" s="1" customFormat="1" ht="37.9" customHeight="1">
      <c r="A328" s="45">
        <v>315</v>
      </c>
      <c r="B328" s="12" t="s">
        <v>189</v>
      </c>
      <c r="C328" s="12" t="s">
        <v>26</v>
      </c>
      <c r="D328" s="12" t="s">
        <v>525</v>
      </c>
      <c r="E328" s="7" t="s">
        <v>689</v>
      </c>
      <c r="F328" s="8">
        <v>20000</v>
      </c>
      <c r="G328" s="9">
        <f t="shared" si="9"/>
        <v>20000</v>
      </c>
      <c r="H328" s="9">
        <v>20000</v>
      </c>
      <c r="I328" s="9">
        <v>0</v>
      </c>
      <c r="J328" s="20" t="s">
        <v>845</v>
      </c>
      <c r="K328" s="20">
        <v>76</v>
      </c>
      <c r="L328" s="20"/>
    </row>
    <row r="329" spans="1:12" s="1" customFormat="1" ht="37.9" customHeight="1">
      <c r="A329" s="45">
        <v>316</v>
      </c>
      <c r="B329" s="12" t="s">
        <v>189</v>
      </c>
      <c r="C329" s="12" t="s">
        <v>6</v>
      </c>
      <c r="D329" s="12" t="s">
        <v>526</v>
      </c>
      <c r="E329" s="7" t="s">
        <v>728</v>
      </c>
      <c r="F329" s="8">
        <v>200000</v>
      </c>
      <c r="G329" s="9">
        <f t="shared" si="9"/>
        <v>1046700</v>
      </c>
      <c r="H329" s="26">
        <v>200000</v>
      </c>
      <c r="I329" s="26">
        <v>846700</v>
      </c>
      <c r="J329" s="20" t="s">
        <v>845</v>
      </c>
      <c r="K329" s="20">
        <v>75</v>
      </c>
      <c r="L329" s="20"/>
    </row>
    <row r="330" spans="1:12" s="1" customFormat="1" ht="37.9" customHeight="1">
      <c r="A330" s="45">
        <v>317</v>
      </c>
      <c r="B330" s="12" t="s">
        <v>189</v>
      </c>
      <c r="C330" s="12" t="s">
        <v>26</v>
      </c>
      <c r="D330" s="12" t="s">
        <v>527</v>
      </c>
      <c r="E330" s="7" t="s">
        <v>728</v>
      </c>
      <c r="F330" s="8">
        <v>493000</v>
      </c>
      <c r="G330" s="9">
        <f t="shared" si="9"/>
        <v>1588552</v>
      </c>
      <c r="H330" s="26">
        <v>493000</v>
      </c>
      <c r="I330" s="26">
        <v>1095552</v>
      </c>
      <c r="J330" s="20" t="s">
        <v>845</v>
      </c>
      <c r="K330" s="20">
        <v>79</v>
      </c>
      <c r="L330" s="20"/>
    </row>
    <row r="331" spans="1:12" s="1" customFormat="1" ht="37.9" customHeight="1">
      <c r="A331" s="45">
        <v>318</v>
      </c>
      <c r="B331" s="12" t="s">
        <v>189</v>
      </c>
      <c r="C331" s="12" t="s">
        <v>6</v>
      </c>
      <c r="D331" s="12" t="s">
        <v>528</v>
      </c>
      <c r="E331" s="7" t="s">
        <v>728</v>
      </c>
      <c r="F331" s="8">
        <v>240040</v>
      </c>
      <c r="G331" s="9">
        <f t="shared" si="9"/>
        <v>240040</v>
      </c>
      <c r="H331" s="26">
        <v>240040</v>
      </c>
      <c r="I331" s="26">
        <v>0</v>
      </c>
      <c r="J331" s="20" t="s">
        <v>849</v>
      </c>
      <c r="K331" s="20">
        <v>89</v>
      </c>
      <c r="L331" s="20"/>
    </row>
    <row r="332" spans="1:12" s="1" customFormat="1" ht="37.9" customHeight="1">
      <c r="A332" s="45">
        <v>319</v>
      </c>
      <c r="B332" s="12" t="s">
        <v>189</v>
      </c>
      <c r="C332" s="12" t="s">
        <v>6</v>
      </c>
      <c r="D332" s="12" t="s">
        <v>529</v>
      </c>
      <c r="E332" s="7" t="s">
        <v>688</v>
      </c>
      <c r="F332" s="8">
        <v>9360</v>
      </c>
      <c r="G332" s="9">
        <f t="shared" si="9"/>
        <v>9360</v>
      </c>
      <c r="H332" s="26">
        <v>9360</v>
      </c>
      <c r="I332" s="26">
        <v>0</v>
      </c>
      <c r="J332" s="20" t="s">
        <v>845</v>
      </c>
      <c r="K332" s="20">
        <v>78</v>
      </c>
      <c r="L332" s="20"/>
    </row>
    <row r="333" spans="1:12" s="1" customFormat="1" ht="37.9" customHeight="1">
      <c r="A333" s="45">
        <v>320</v>
      </c>
      <c r="B333" s="12" t="s">
        <v>189</v>
      </c>
      <c r="C333" s="12" t="s">
        <v>26</v>
      </c>
      <c r="D333" s="12" t="s">
        <v>530</v>
      </c>
      <c r="E333" s="7" t="s">
        <v>957</v>
      </c>
      <c r="F333" s="8">
        <v>210000</v>
      </c>
      <c r="G333" s="9">
        <f t="shared" si="9"/>
        <v>510000</v>
      </c>
      <c r="H333" s="26">
        <v>210000</v>
      </c>
      <c r="I333" s="26">
        <v>300000</v>
      </c>
      <c r="J333" s="20" t="s">
        <v>845</v>
      </c>
      <c r="K333" s="20">
        <v>76</v>
      </c>
      <c r="L333" s="20"/>
    </row>
    <row r="334" spans="1:12" s="1" customFormat="1" ht="37.9" customHeight="1">
      <c r="A334" s="45">
        <v>321</v>
      </c>
      <c r="B334" s="12" t="s">
        <v>189</v>
      </c>
      <c r="C334" s="12" t="s">
        <v>15</v>
      </c>
      <c r="D334" s="12" t="s">
        <v>531</v>
      </c>
      <c r="E334" s="7" t="s">
        <v>958</v>
      </c>
      <c r="F334" s="8">
        <v>8000</v>
      </c>
      <c r="G334" s="9">
        <f t="shared" si="9"/>
        <v>10000</v>
      </c>
      <c r="H334" s="26">
        <v>8000</v>
      </c>
      <c r="I334" s="26">
        <v>2000</v>
      </c>
      <c r="J334" s="20" t="s">
        <v>845</v>
      </c>
      <c r="K334" s="20">
        <v>79</v>
      </c>
      <c r="L334" s="20"/>
    </row>
    <row r="335" spans="1:12" s="1" customFormat="1" ht="37.9" customHeight="1">
      <c r="A335" s="45">
        <v>322</v>
      </c>
      <c r="B335" s="12" t="s">
        <v>189</v>
      </c>
      <c r="C335" s="12" t="s">
        <v>6</v>
      </c>
      <c r="D335" s="12" t="s">
        <v>532</v>
      </c>
      <c r="E335" s="7" t="s">
        <v>728</v>
      </c>
      <c r="F335" s="8">
        <v>31200</v>
      </c>
      <c r="G335" s="9">
        <f t="shared" si="9"/>
        <v>59700</v>
      </c>
      <c r="H335" s="26">
        <v>31200</v>
      </c>
      <c r="I335" s="26">
        <v>28500</v>
      </c>
      <c r="J335" s="20" t="s">
        <v>845</v>
      </c>
      <c r="K335" s="20">
        <v>79</v>
      </c>
      <c r="L335" s="20"/>
    </row>
    <row r="336" spans="1:12" s="1" customFormat="1" ht="37.9" customHeight="1">
      <c r="A336" s="45">
        <v>323</v>
      </c>
      <c r="B336" s="12" t="s">
        <v>189</v>
      </c>
      <c r="C336" s="12" t="s">
        <v>6</v>
      </c>
      <c r="D336" s="12" t="s">
        <v>197</v>
      </c>
      <c r="E336" s="7" t="s">
        <v>728</v>
      </c>
      <c r="F336" s="8">
        <v>570000</v>
      </c>
      <c r="G336" s="9">
        <f t="shared" si="9"/>
        <v>570000</v>
      </c>
      <c r="H336" s="26">
        <v>570000</v>
      </c>
      <c r="I336" s="26">
        <v>0</v>
      </c>
      <c r="J336" s="20" t="s">
        <v>942</v>
      </c>
      <c r="K336" s="20">
        <v>96</v>
      </c>
      <c r="L336" s="20"/>
    </row>
    <row r="337" spans="1:12" s="1" customFormat="1" ht="37.9" customHeight="1">
      <c r="A337" s="45">
        <v>324</v>
      </c>
      <c r="B337" s="12" t="s">
        <v>189</v>
      </c>
      <c r="C337" s="12" t="s">
        <v>6</v>
      </c>
      <c r="D337" s="12" t="s">
        <v>533</v>
      </c>
      <c r="E337" s="7" t="s">
        <v>728</v>
      </c>
      <c r="F337" s="8">
        <v>14000</v>
      </c>
      <c r="G337" s="9">
        <f t="shared" si="9"/>
        <v>14000</v>
      </c>
      <c r="H337" s="26">
        <v>14000</v>
      </c>
      <c r="I337" s="26">
        <v>0</v>
      </c>
      <c r="J337" s="20" t="s">
        <v>845</v>
      </c>
      <c r="K337" s="20">
        <v>79</v>
      </c>
      <c r="L337" s="20"/>
    </row>
    <row r="338" spans="1:12" s="1" customFormat="1" ht="37.9" customHeight="1">
      <c r="A338" s="45">
        <v>325</v>
      </c>
      <c r="B338" s="12" t="s">
        <v>189</v>
      </c>
      <c r="C338" s="12" t="s">
        <v>6</v>
      </c>
      <c r="D338" s="12" t="s">
        <v>534</v>
      </c>
      <c r="E338" s="7" t="s">
        <v>728</v>
      </c>
      <c r="F338" s="8">
        <v>100000</v>
      </c>
      <c r="G338" s="9">
        <f t="shared" si="9"/>
        <v>250000</v>
      </c>
      <c r="H338" s="26">
        <v>100000</v>
      </c>
      <c r="I338" s="26">
        <v>150000</v>
      </c>
      <c r="J338" s="20" t="s">
        <v>847</v>
      </c>
      <c r="K338" s="20">
        <v>68</v>
      </c>
      <c r="L338" s="20"/>
    </row>
    <row r="339" spans="1:12" s="1" customFormat="1" ht="37.9" customHeight="1">
      <c r="A339" s="45">
        <v>326</v>
      </c>
      <c r="B339" s="12" t="s">
        <v>189</v>
      </c>
      <c r="C339" s="12" t="s">
        <v>15</v>
      </c>
      <c r="D339" s="12" t="s">
        <v>535</v>
      </c>
      <c r="E339" s="7" t="s">
        <v>958</v>
      </c>
      <c r="F339" s="8">
        <v>5151</v>
      </c>
      <c r="G339" s="9">
        <f t="shared" si="9"/>
        <v>5151</v>
      </c>
      <c r="H339" s="26">
        <v>5151</v>
      </c>
      <c r="I339" s="26">
        <v>0</v>
      </c>
      <c r="J339" s="20" t="s">
        <v>849</v>
      </c>
      <c r="K339" s="20">
        <v>82</v>
      </c>
      <c r="L339" s="20"/>
    </row>
    <row r="340" spans="1:12" s="1" customFormat="1" ht="37.9" customHeight="1">
      <c r="A340" s="45">
        <v>327</v>
      </c>
      <c r="B340" s="12" t="s">
        <v>189</v>
      </c>
      <c r="C340" s="12" t="s">
        <v>26</v>
      </c>
      <c r="D340" s="12" t="s">
        <v>536</v>
      </c>
      <c r="E340" s="7" t="s">
        <v>957</v>
      </c>
      <c r="F340" s="8">
        <v>200000</v>
      </c>
      <c r="G340" s="9">
        <f t="shared" si="9"/>
        <v>200000</v>
      </c>
      <c r="H340" s="9">
        <v>200000</v>
      </c>
      <c r="I340" s="9"/>
      <c r="J340" s="20" t="s">
        <v>845</v>
      </c>
      <c r="K340" s="20">
        <v>79</v>
      </c>
      <c r="L340" s="20"/>
    </row>
    <row r="341" spans="1:12" s="1" customFormat="1" ht="37.9" customHeight="1">
      <c r="A341" s="45">
        <v>328</v>
      </c>
      <c r="B341" s="12" t="s">
        <v>189</v>
      </c>
      <c r="C341" s="12" t="s">
        <v>26</v>
      </c>
      <c r="D341" s="12" t="s">
        <v>537</v>
      </c>
      <c r="E341" s="7" t="s">
        <v>728</v>
      </c>
      <c r="F341" s="8">
        <v>800000</v>
      </c>
      <c r="G341" s="9">
        <f t="shared" si="9"/>
        <v>800000</v>
      </c>
      <c r="H341" s="9">
        <v>800000</v>
      </c>
      <c r="I341" s="9"/>
      <c r="J341" s="20" t="s">
        <v>845</v>
      </c>
      <c r="K341" s="20">
        <v>79</v>
      </c>
      <c r="L341" s="20"/>
    </row>
    <row r="342" spans="1:12" s="1" customFormat="1" ht="37.9" customHeight="1">
      <c r="A342" s="45">
        <v>329</v>
      </c>
      <c r="B342" s="12" t="s">
        <v>189</v>
      </c>
      <c r="C342" s="12" t="s">
        <v>26</v>
      </c>
      <c r="D342" s="12" t="s">
        <v>538</v>
      </c>
      <c r="E342" s="7" t="s">
        <v>687</v>
      </c>
      <c r="F342" s="8">
        <v>130000</v>
      </c>
      <c r="G342" s="9">
        <f t="shared" si="9"/>
        <v>1300000</v>
      </c>
      <c r="H342" s="9">
        <v>1300000</v>
      </c>
      <c r="I342" s="9"/>
      <c r="J342" s="20" t="s">
        <v>849</v>
      </c>
      <c r="K342" s="20">
        <v>89</v>
      </c>
      <c r="L342" s="20"/>
    </row>
    <row r="343" spans="1:12" s="1" customFormat="1" ht="37.9" customHeight="1">
      <c r="A343" s="45">
        <v>330</v>
      </c>
      <c r="B343" s="12" t="s">
        <v>189</v>
      </c>
      <c r="C343" s="12" t="s">
        <v>26</v>
      </c>
      <c r="D343" s="12" t="s">
        <v>539</v>
      </c>
      <c r="E343" s="7" t="s">
        <v>714</v>
      </c>
      <c r="F343" s="8">
        <v>30000</v>
      </c>
      <c r="G343" s="9">
        <f t="shared" si="9"/>
        <v>30000</v>
      </c>
      <c r="H343" s="9">
        <v>30000</v>
      </c>
      <c r="I343" s="9"/>
      <c r="J343" s="20" t="s">
        <v>845</v>
      </c>
      <c r="K343" s="20">
        <v>79</v>
      </c>
      <c r="L343" s="20"/>
    </row>
    <row r="344" spans="1:12" s="1" customFormat="1" ht="37.9" customHeight="1">
      <c r="A344" s="45">
        <v>331</v>
      </c>
      <c r="B344" s="12" t="s">
        <v>189</v>
      </c>
      <c r="C344" s="12" t="s">
        <v>26</v>
      </c>
      <c r="D344" s="12" t="s">
        <v>548</v>
      </c>
      <c r="E344" s="7" t="s">
        <v>698</v>
      </c>
      <c r="F344" s="8">
        <v>25000</v>
      </c>
      <c r="G344" s="9">
        <f t="shared" si="9"/>
        <v>165000</v>
      </c>
      <c r="H344" s="9">
        <v>25000</v>
      </c>
      <c r="I344" s="9">
        <v>140000</v>
      </c>
      <c r="J344" s="20" t="s">
        <v>845</v>
      </c>
      <c r="K344" s="20">
        <v>71</v>
      </c>
      <c r="L344" s="20"/>
    </row>
    <row r="345" spans="1:12" s="1" customFormat="1" ht="37.9" customHeight="1">
      <c r="A345" s="45">
        <v>332</v>
      </c>
      <c r="B345" s="12" t="s">
        <v>189</v>
      </c>
      <c r="C345" s="12" t="s">
        <v>26</v>
      </c>
      <c r="D345" s="12" t="s">
        <v>206</v>
      </c>
      <c r="E345" s="7" t="s">
        <v>1012</v>
      </c>
      <c r="F345" s="8">
        <v>400000</v>
      </c>
      <c r="G345" s="9">
        <f t="shared" si="9"/>
        <v>1450000</v>
      </c>
      <c r="H345" s="9">
        <v>400000</v>
      </c>
      <c r="I345" s="9">
        <v>1050000</v>
      </c>
      <c r="J345" s="20" t="s">
        <v>845</v>
      </c>
      <c r="K345" s="20">
        <v>79</v>
      </c>
      <c r="L345" s="20"/>
    </row>
    <row r="346" spans="1:12" s="1" customFormat="1" ht="37.9" customHeight="1">
      <c r="A346" s="45">
        <v>333</v>
      </c>
      <c r="B346" s="12" t="s">
        <v>189</v>
      </c>
      <c r="C346" s="12" t="s">
        <v>26</v>
      </c>
      <c r="D346" s="12" t="s">
        <v>207</v>
      </c>
      <c r="E346" s="7" t="s">
        <v>688</v>
      </c>
      <c r="F346" s="8">
        <v>400000</v>
      </c>
      <c r="G346" s="9">
        <f t="shared" si="9"/>
        <v>1733500</v>
      </c>
      <c r="H346" s="9">
        <v>400000</v>
      </c>
      <c r="I346" s="9">
        <v>1333500</v>
      </c>
      <c r="J346" s="20" t="s">
        <v>845</v>
      </c>
      <c r="K346" s="20">
        <v>78</v>
      </c>
      <c r="L346" s="20"/>
    </row>
    <row r="347" spans="1:12" s="1" customFormat="1" ht="37.9" customHeight="1">
      <c r="A347" s="45">
        <v>334</v>
      </c>
      <c r="B347" s="12" t="s">
        <v>189</v>
      </c>
      <c r="C347" s="12" t="s">
        <v>26</v>
      </c>
      <c r="D347" s="12" t="s">
        <v>205</v>
      </c>
      <c r="E347" s="7" t="s">
        <v>688</v>
      </c>
      <c r="F347" s="8">
        <v>500000</v>
      </c>
      <c r="G347" s="9">
        <f t="shared" si="9"/>
        <v>2167000</v>
      </c>
      <c r="H347" s="9">
        <v>500000</v>
      </c>
      <c r="I347" s="9">
        <v>1667000</v>
      </c>
      <c r="J347" s="20" t="s">
        <v>845</v>
      </c>
      <c r="K347" s="20">
        <v>78</v>
      </c>
      <c r="L347" s="20"/>
    </row>
    <row r="348" spans="1:12" s="1" customFormat="1" ht="37.9" customHeight="1">
      <c r="A348" s="45">
        <v>335</v>
      </c>
      <c r="B348" s="12" t="s">
        <v>189</v>
      </c>
      <c r="C348" s="12" t="s">
        <v>6</v>
      </c>
      <c r="D348" s="12" t="s">
        <v>551</v>
      </c>
      <c r="E348" s="7" t="s">
        <v>688</v>
      </c>
      <c r="F348" s="8">
        <v>91500</v>
      </c>
      <c r="G348" s="9">
        <f t="shared" si="9"/>
        <v>396500</v>
      </c>
      <c r="H348" s="9">
        <v>91500</v>
      </c>
      <c r="I348" s="9">
        <v>305000</v>
      </c>
      <c r="J348" s="20" t="s">
        <v>849</v>
      </c>
      <c r="K348" s="20">
        <v>87</v>
      </c>
      <c r="L348" s="20"/>
    </row>
    <row r="349" spans="1:12" s="1" customFormat="1" ht="37.9" customHeight="1">
      <c r="A349" s="45">
        <v>336</v>
      </c>
      <c r="B349" s="12" t="s">
        <v>189</v>
      </c>
      <c r="C349" s="12" t="s">
        <v>26</v>
      </c>
      <c r="D349" s="12" t="s">
        <v>208</v>
      </c>
      <c r="E349" s="7" t="s">
        <v>712</v>
      </c>
      <c r="F349" s="8">
        <v>30000</v>
      </c>
      <c r="G349" s="9">
        <f t="shared" si="9"/>
        <v>130000</v>
      </c>
      <c r="H349" s="9">
        <v>30000</v>
      </c>
      <c r="I349" s="9">
        <v>100000</v>
      </c>
      <c r="J349" s="20" t="s">
        <v>845</v>
      </c>
      <c r="K349" s="20">
        <v>74</v>
      </c>
      <c r="L349" s="20"/>
    </row>
    <row r="350" spans="1:12" s="1" customFormat="1" ht="37.9" customHeight="1">
      <c r="A350" s="45">
        <v>337</v>
      </c>
      <c r="B350" s="12" t="s">
        <v>189</v>
      </c>
      <c r="C350" s="12" t="s">
        <v>6</v>
      </c>
      <c r="D350" s="12" t="s">
        <v>552</v>
      </c>
      <c r="E350" s="7" t="s">
        <v>688</v>
      </c>
      <c r="F350" s="8">
        <v>300000</v>
      </c>
      <c r="G350" s="9">
        <f t="shared" si="9"/>
        <v>1300000</v>
      </c>
      <c r="H350" s="9">
        <v>300000</v>
      </c>
      <c r="I350" s="9">
        <v>1000000</v>
      </c>
      <c r="J350" s="20" t="s">
        <v>845</v>
      </c>
      <c r="K350" s="20">
        <v>76</v>
      </c>
      <c r="L350" s="20"/>
    </row>
    <row r="351" spans="1:12" s="1" customFormat="1" ht="37.9" customHeight="1">
      <c r="A351" s="45">
        <v>338</v>
      </c>
      <c r="B351" s="12" t="s">
        <v>189</v>
      </c>
      <c r="C351" s="12" t="s">
        <v>6</v>
      </c>
      <c r="D351" s="12" t="s">
        <v>553</v>
      </c>
      <c r="E351" s="7" t="s">
        <v>688</v>
      </c>
      <c r="F351" s="8">
        <v>74250</v>
      </c>
      <c r="G351" s="9">
        <f t="shared" si="9"/>
        <v>651750</v>
      </c>
      <c r="H351" s="9">
        <v>74250</v>
      </c>
      <c r="I351" s="9">
        <v>577500</v>
      </c>
      <c r="J351" s="20" t="s">
        <v>845</v>
      </c>
      <c r="K351" s="20">
        <v>75</v>
      </c>
      <c r="L351" s="20"/>
    </row>
    <row r="352" spans="1:12" s="1" customFormat="1" ht="37.9" customHeight="1">
      <c r="A352" s="45">
        <v>339</v>
      </c>
      <c r="B352" s="12" t="s">
        <v>189</v>
      </c>
      <c r="C352" s="12" t="s">
        <v>6</v>
      </c>
      <c r="D352" s="12" t="s">
        <v>554</v>
      </c>
      <c r="E352" s="7" t="s">
        <v>712</v>
      </c>
      <c r="F352" s="8">
        <v>96000</v>
      </c>
      <c r="G352" s="9">
        <f t="shared" si="9"/>
        <v>576000</v>
      </c>
      <c r="H352" s="9">
        <v>96000</v>
      </c>
      <c r="I352" s="9">
        <v>480000</v>
      </c>
      <c r="J352" s="20" t="s">
        <v>845</v>
      </c>
      <c r="K352" s="20">
        <v>76</v>
      </c>
      <c r="L352" s="20"/>
    </row>
    <row r="353" spans="1:12" s="1" customFormat="1" ht="37.9" customHeight="1">
      <c r="A353" s="45">
        <v>340</v>
      </c>
      <c r="B353" s="12" t="s">
        <v>540</v>
      </c>
      <c r="C353" s="12" t="s">
        <v>6</v>
      </c>
      <c r="D353" s="12" t="s">
        <v>204</v>
      </c>
      <c r="E353" s="7" t="s">
        <v>956</v>
      </c>
      <c r="F353" s="8">
        <v>27360</v>
      </c>
      <c r="G353" s="9">
        <f t="shared" si="9"/>
        <v>102000</v>
      </c>
      <c r="H353" s="9">
        <v>15360</v>
      </c>
      <c r="I353" s="9">
        <v>86640</v>
      </c>
      <c r="J353" s="20" t="s">
        <v>847</v>
      </c>
      <c r="K353" s="20">
        <v>68</v>
      </c>
      <c r="L353" s="20"/>
    </row>
    <row r="354" spans="1:12" s="1" customFormat="1" ht="37.9" customHeight="1">
      <c r="A354" s="45">
        <v>341</v>
      </c>
      <c r="B354" s="12" t="s">
        <v>540</v>
      </c>
      <c r="C354" s="12" t="s">
        <v>6</v>
      </c>
      <c r="D354" s="12" t="s">
        <v>198</v>
      </c>
      <c r="E354" s="7" t="s">
        <v>1013</v>
      </c>
      <c r="F354" s="8">
        <v>54400</v>
      </c>
      <c r="G354" s="9">
        <f t="shared" si="9"/>
        <v>187000</v>
      </c>
      <c r="H354" s="9">
        <v>54400</v>
      </c>
      <c r="I354" s="9">
        <v>132600</v>
      </c>
      <c r="J354" s="20" t="s">
        <v>942</v>
      </c>
      <c r="K354" s="20">
        <v>92</v>
      </c>
      <c r="L354" s="20"/>
    </row>
    <row r="355" spans="1:12" s="1" customFormat="1" ht="37.9" customHeight="1">
      <c r="A355" s="45">
        <v>342</v>
      </c>
      <c r="B355" s="12" t="s">
        <v>540</v>
      </c>
      <c r="C355" s="12" t="s">
        <v>6</v>
      </c>
      <c r="D355" s="12" t="s">
        <v>199</v>
      </c>
      <c r="E355" s="7" t="s">
        <v>1014</v>
      </c>
      <c r="F355" s="8">
        <v>60000</v>
      </c>
      <c r="G355" s="9">
        <f t="shared" si="9"/>
        <v>209000</v>
      </c>
      <c r="H355" s="9">
        <v>60000</v>
      </c>
      <c r="I355" s="9">
        <v>149000</v>
      </c>
      <c r="J355" s="20" t="s">
        <v>845</v>
      </c>
      <c r="K355" s="20">
        <v>77</v>
      </c>
      <c r="L355" s="20"/>
    </row>
    <row r="356" spans="1:12" s="1" customFormat="1" ht="37.9" customHeight="1">
      <c r="A356" s="45">
        <v>343</v>
      </c>
      <c r="B356" s="12" t="s">
        <v>540</v>
      </c>
      <c r="C356" s="12" t="s">
        <v>6</v>
      </c>
      <c r="D356" s="12" t="s">
        <v>200</v>
      </c>
      <c r="E356" s="7" t="s">
        <v>1015</v>
      </c>
      <c r="F356" s="8">
        <v>38800</v>
      </c>
      <c r="G356" s="9">
        <f t="shared" si="9"/>
        <v>200000</v>
      </c>
      <c r="H356" s="9">
        <v>38800</v>
      </c>
      <c r="I356" s="9">
        <v>161200</v>
      </c>
      <c r="J356" s="20" t="s">
        <v>845</v>
      </c>
      <c r="K356" s="20">
        <v>79</v>
      </c>
      <c r="L356" s="20"/>
    </row>
    <row r="357" spans="1:12" s="1" customFormat="1" ht="37.9" customHeight="1">
      <c r="A357" s="45">
        <v>344</v>
      </c>
      <c r="B357" s="12" t="s">
        <v>540</v>
      </c>
      <c r="C357" s="12" t="s">
        <v>6</v>
      </c>
      <c r="D357" s="12" t="s">
        <v>541</v>
      </c>
      <c r="E357" s="7" t="s">
        <v>1016</v>
      </c>
      <c r="F357" s="8">
        <v>3060000</v>
      </c>
      <c r="G357" s="9">
        <f t="shared" si="9"/>
        <v>2773903</v>
      </c>
      <c r="H357" s="9">
        <v>2773903</v>
      </c>
      <c r="I357" s="9">
        <v>0</v>
      </c>
      <c r="J357" s="20" t="s">
        <v>845</v>
      </c>
      <c r="K357" s="20">
        <v>77</v>
      </c>
      <c r="L357" s="20"/>
    </row>
    <row r="358" spans="1:12" s="1" customFormat="1" ht="37.9" customHeight="1">
      <c r="A358" s="45">
        <v>345</v>
      </c>
      <c r="B358" s="12" t="s">
        <v>540</v>
      </c>
      <c r="C358" s="12" t="s">
        <v>26</v>
      </c>
      <c r="D358" s="12" t="s">
        <v>542</v>
      </c>
      <c r="E358" s="7" t="s">
        <v>967</v>
      </c>
      <c r="F358" s="8">
        <v>250000</v>
      </c>
      <c r="G358" s="9">
        <f t="shared" si="9"/>
        <v>2358125</v>
      </c>
      <c r="H358" s="9">
        <v>250000</v>
      </c>
      <c r="I358" s="9">
        <v>2108125</v>
      </c>
      <c r="J358" s="20" t="s">
        <v>849</v>
      </c>
      <c r="K358" s="20">
        <v>82</v>
      </c>
      <c r="L358" s="20"/>
    </row>
    <row r="359" spans="1:12" s="1" customFormat="1" ht="37.9" customHeight="1">
      <c r="A359" s="45">
        <v>346</v>
      </c>
      <c r="B359" s="12" t="s">
        <v>540</v>
      </c>
      <c r="C359" s="12" t="s">
        <v>15</v>
      </c>
      <c r="D359" s="12" t="s">
        <v>543</v>
      </c>
      <c r="E359" s="7" t="s">
        <v>959</v>
      </c>
      <c r="F359" s="8">
        <v>10000</v>
      </c>
      <c r="G359" s="9">
        <f t="shared" si="9"/>
        <v>10000</v>
      </c>
      <c r="H359" s="9">
        <v>10000</v>
      </c>
      <c r="I359" s="19">
        <v>0</v>
      </c>
      <c r="J359" s="20" t="s">
        <v>845</v>
      </c>
      <c r="K359" s="20">
        <v>75</v>
      </c>
      <c r="L359" s="20"/>
    </row>
    <row r="360" spans="1:12" s="1" customFormat="1" ht="37.9" customHeight="1">
      <c r="A360" s="45">
        <v>347</v>
      </c>
      <c r="B360" s="12" t="s">
        <v>540</v>
      </c>
      <c r="C360" s="12" t="s">
        <v>6</v>
      </c>
      <c r="D360" s="12" t="s">
        <v>544</v>
      </c>
      <c r="E360" s="7" t="s">
        <v>968</v>
      </c>
      <c r="F360" s="8">
        <v>22500</v>
      </c>
      <c r="G360" s="9">
        <f t="shared" si="9"/>
        <v>191458</v>
      </c>
      <c r="H360" s="9">
        <v>22500</v>
      </c>
      <c r="I360" s="9">
        <v>168958</v>
      </c>
      <c r="J360" s="20" t="s">
        <v>847</v>
      </c>
      <c r="K360" s="20">
        <v>69</v>
      </c>
      <c r="L360" s="20"/>
    </row>
    <row r="361" spans="1:12" s="1" customFormat="1" ht="37.9" customHeight="1">
      <c r="A361" s="45">
        <v>348</v>
      </c>
      <c r="B361" s="12" t="s">
        <v>540</v>
      </c>
      <c r="C361" s="12" t="s">
        <v>6</v>
      </c>
      <c r="D361" s="12" t="s">
        <v>545</v>
      </c>
      <c r="E361" s="7" t="s">
        <v>967</v>
      </c>
      <c r="F361" s="8">
        <v>30000</v>
      </c>
      <c r="G361" s="9">
        <f t="shared" si="9"/>
        <v>114000</v>
      </c>
      <c r="H361" s="9">
        <v>30000</v>
      </c>
      <c r="I361" s="9">
        <v>84000</v>
      </c>
      <c r="J361" s="20" t="s">
        <v>845</v>
      </c>
      <c r="K361" s="20">
        <v>78</v>
      </c>
      <c r="L361" s="20"/>
    </row>
    <row r="362" spans="1:12" s="1" customFormat="1" ht="37.9" customHeight="1">
      <c r="A362" s="45">
        <v>349</v>
      </c>
      <c r="B362" s="12" t="s">
        <v>540</v>
      </c>
      <c r="C362" s="12" t="s">
        <v>6</v>
      </c>
      <c r="D362" s="12" t="s">
        <v>546</v>
      </c>
      <c r="E362" s="7" t="s">
        <v>688</v>
      </c>
      <c r="F362" s="8">
        <v>17600</v>
      </c>
      <c r="G362" s="9">
        <f t="shared" ref="G362:G393" si="10">SUM(H362:I362)</f>
        <v>88000</v>
      </c>
      <c r="H362" s="9">
        <v>17600</v>
      </c>
      <c r="I362" s="9">
        <v>70400</v>
      </c>
      <c r="J362" s="20" t="s">
        <v>847</v>
      </c>
      <c r="K362" s="20">
        <v>69</v>
      </c>
      <c r="L362" s="20"/>
    </row>
    <row r="363" spans="1:12" s="1" customFormat="1" ht="37.9" customHeight="1">
      <c r="A363" s="45">
        <v>350</v>
      </c>
      <c r="B363" s="12" t="s">
        <v>540</v>
      </c>
      <c r="C363" s="12" t="s">
        <v>26</v>
      </c>
      <c r="D363" s="12" t="s">
        <v>547</v>
      </c>
      <c r="E363" s="7" t="s">
        <v>963</v>
      </c>
      <c r="F363" s="8">
        <v>72000</v>
      </c>
      <c r="G363" s="9">
        <f t="shared" si="10"/>
        <v>122000</v>
      </c>
      <c r="H363" s="9">
        <v>72000</v>
      </c>
      <c r="I363" s="9">
        <v>50000</v>
      </c>
      <c r="J363" s="20" t="s">
        <v>845</v>
      </c>
      <c r="K363" s="20">
        <v>76</v>
      </c>
      <c r="L363" s="20"/>
    </row>
    <row r="364" spans="1:12" s="1" customFormat="1" ht="37.9" customHeight="1">
      <c r="A364" s="45">
        <v>351</v>
      </c>
      <c r="B364" s="12" t="s">
        <v>540</v>
      </c>
      <c r="C364" s="12" t="s">
        <v>6</v>
      </c>
      <c r="D364" s="12" t="s">
        <v>201</v>
      </c>
      <c r="E364" s="7" t="s">
        <v>1014</v>
      </c>
      <c r="F364" s="8">
        <v>370000</v>
      </c>
      <c r="G364" s="9">
        <f t="shared" si="10"/>
        <v>1850000</v>
      </c>
      <c r="H364" s="9">
        <v>370000</v>
      </c>
      <c r="I364" s="9">
        <v>1480000</v>
      </c>
      <c r="J364" s="20" t="s">
        <v>849</v>
      </c>
      <c r="K364" s="20">
        <v>89</v>
      </c>
      <c r="L364" s="20"/>
    </row>
    <row r="365" spans="1:12" s="1" customFormat="1" ht="37.9" customHeight="1">
      <c r="A365" s="45">
        <v>352</v>
      </c>
      <c r="B365" s="12" t="s">
        <v>540</v>
      </c>
      <c r="C365" s="12" t="s">
        <v>26</v>
      </c>
      <c r="D365" s="12" t="s">
        <v>549</v>
      </c>
      <c r="E365" s="7" t="s">
        <v>1017</v>
      </c>
      <c r="F365" s="8">
        <v>315000</v>
      </c>
      <c r="G365" s="9">
        <f t="shared" si="10"/>
        <v>1726074</v>
      </c>
      <c r="H365" s="9">
        <v>315000</v>
      </c>
      <c r="I365" s="9">
        <v>1411074</v>
      </c>
      <c r="J365" s="20" t="s">
        <v>942</v>
      </c>
      <c r="K365" s="20">
        <v>93</v>
      </c>
      <c r="L365" s="20"/>
    </row>
    <row r="366" spans="1:12" s="1" customFormat="1" ht="37.9" customHeight="1">
      <c r="A366" s="45">
        <v>353</v>
      </c>
      <c r="B366" s="12" t="s">
        <v>540</v>
      </c>
      <c r="C366" s="12" t="s">
        <v>26</v>
      </c>
      <c r="D366" s="12" t="s">
        <v>550</v>
      </c>
      <c r="E366" s="7" t="s">
        <v>956</v>
      </c>
      <c r="F366" s="8">
        <v>75000</v>
      </c>
      <c r="G366" s="9">
        <f t="shared" si="10"/>
        <v>500000</v>
      </c>
      <c r="H366" s="9">
        <v>75000</v>
      </c>
      <c r="I366" s="9">
        <v>425000</v>
      </c>
      <c r="J366" s="20" t="s">
        <v>845</v>
      </c>
      <c r="K366" s="20">
        <v>79</v>
      </c>
      <c r="L366" s="20"/>
    </row>
    <row r="367" spans="1:12" s="1" customFormat="1" ht="37.9" customHeight="1">
      <c r="A367" s="45">
        <v>354</v>
      </c>
      <c r="B367" s="12" t="s">
        <v>540</v>
      </c>
      <c r="C367" s="12" t="s">
        <v>6</v>
      </c>
      <c r="D367" s="12" t="s">
        <v>202</v>
      </c>
      <c r="E367" s="7" t="s">
        <v>1018</v>
      </c>
      <c r="F367" s="8">
        <v>73499</v>
      </c>
      <c r="G367" s="9">
        <f t="shared" si="10"/>
        <v>401533</v>
      </c>
      <c r="H367" s="9">
        <v>73499</v>
      </c>
      <c r="I367" s="9">
        <v>328034</v>
      </c>
      <c r="J367" s="20" t="s">
        <v>845</v>
      </c>
      <c r="K367" s="20">
        <v>79</v>
      </c>
      <c r="L367" s="20"/>
    </row>
    <row r="368" spans="1:12" s="1" customFormat="1" ht="37.9" customHeight="1">
      <c r="A368" s="45">
        <v>355</v>
      </c>
      <c r="B368" s="12" t="s">
        <v>540</v>
      </c>
      <c r="C368" s="12" t="s">
        <v>6</v>
      </c>
      <c r="D368" s="12" t="s">
        <v>203</v>
      </c>
      <c r="E368" s="7" t="s">
        <v>968</v>
      </c>
      <c r="F368" s="8">
        <v>41250</v>
      </c>
      <c r="G368" s="9">
        <f t="shared" si="10"/>
        <v>165000</v>
      </c>
      <c r="H368" s="9">
        <v>41250</v>
      </c>
      <c r="I368" s="9">
        <v>123750</v>
      </c>
      <c r="J368" s="20" t="s">
        <v>845</v>
      </c>
      <c r="K368" s="20">
        <v>79</v>
      </c>
      <c r="L368" s="20"/>
    </row>
    <row r="369" spans="1:12" s="1" customFormat="1" ht="37.9" customHeight="1">
      <c r="A369" s="45">
        <v>356</v>
      </c>
      <c r="B369" s="12" t="s">
        <v>540</v>
      </c>
      <c r="C369" s="12" t="s">
        <v>6</v>
      </c>
      <c r="D369" s="12" t="s">
        <v>557</v>
      </c>
      <c r="E369" s="7" t="s">
        <v>1019</v>
      </c>
      <c r="F369" s="8">
        <v>33000</v>
      </c>
      <c r="G369" s="9">
        <f t="shared" si="10"/>
        <v>110000</v>
      </c>
      <c r="H369" s="9">
        <v>33000</v>
      </c>
      <c r="I369" s="9">
        <v>77000</v>
      </c>
      <c r="J369" s="20" t="s">
        <v>845</v>
      </c>
      <c r="K369" s="20">
        <v>77</v>
      </c>
      <c r="L369" s="20"/>
    </row>
    <row r="370" spans="1:12" s="1" customFormat="1" ht="37.9" customHeight="1">
      <c r="A370" s="45">
        <v>357</v>
      </c>
      <c r="B370" s="12" t="s">
        <v>189</v>
      </c>
      <c r="C370" s="12" t="s">
        <v>6</v>
      </c>
      <c r="D370" s="12" t="s">
        <v>555</v>
      </c>
      <c r="E370" s="7" t="s">
        <v>969</v>
      </c>
      <c r="F370" s="8">
        <v>54200</v>
      </c>
      <c r="G370" s="9">
        <f t="shared" si="10"/>
        <v>12565</v>
      </c>
      <c r="H370" s="9">
        <v>2308</v>
      </c>
      <c r="I370" s="9">
        <v>10257</v>
      </c>
      <c r="J370" s="20" t="s">
        <v>847</v>
      </c>
      <c r="K370" s="20">
        <v>69</v>
      </c>
      <c r="L370" s="20"/>
    </row>
    <row r="371" spans="1:12" s="1" customFormat="1" ht="37.9" customHeight="1">
      <c r="A371" s="45">
        <v>358</v>
      </c>
      <c r="B371" s="12" t="s">
        <v>540</v>
      </c>
      <c r="C371" s="12" t="s">
        <v>26</v>
      </c>
      <c r="D371" s="12" t="s">
        <v>558</v>
      </c>
      <c r="E371" s="7" t="s">
        <v>960</v>
      </c>
      <c r="F371" s="8">
        <v>18000</v>
      </c>
      <c r="G371" s="9">
        <f t="shared" si="10"/>
        <v>92000</v>
      </c>
      <c r="H371" s="9">
        <v>16560</v>
      </c>
      <c r="I371" s="9">
        <v>75440</v>
      </c>
      <c r="J371" s="20" t="s">
        <v>847</v>
      </c>
      <c r="K371" s="20">
        <v>69</v>
      </c>
      <c r="L371" s="20"/>
    </row>
    <row r="372" spans="1:12" s="1" customFormat="1" ht="37.9" customHeight="1">
      <c r="A372" s="45">
        <v>359</v>
      </c>
      <c r="B372" s="12" t="s">
        <v>540</v>
      </c>
      <c r="C372" s="12" t="s">
        <v>26</v>
      </c>
      <c r="D372" s="12" t="s">
        <v>559</v>
      </c>
      <c r="E372" s="7" t="s">
        <v>961</v>
      </c>
      <c r="F372" s="8">
        <v>30000</v>
      </c>
      <c r="G372" s="9">
        <f t="shared" si="10"/>
        <v>100000</v>
      </c>
      <c r="H372" s="9">
        <v>30000</v>
      </c>
      <c r="I372" s="9">
        <v>70000</v>
      </c>
      <c r="J372" s="20" t="s">
        <v>847</v>
      </c>
      <c r="K372" s="20">
        <v>62</v>
      </c>
      <c r="L372" s="20"/>
    </row>
    <row r="373" spans="1:12" s="1" customFormat="1" ht="37.9" customHeight="1">
      <c r="A373" s="45">
        <v>360</v>
      </c>
      <c r="B373" s="12" t="s">
        <v>540</v>
      </c>
      <c r="C373" s="12" t="s">
        <v>15</v>
      </c>
      <c r="D373" s="12" t="s">
        <v>975</v>
      </c>
      <c r="E373" s="7" t="s">
        <v>786</v>
      </c>
      <c r="F373" s="8">
        <v>20000</v>
      </c>
      <c r="G373" s="9">
        <f t="shared" si="10"/>
        <v>20000</v>
      </c>
      <c r="H373" s="9">
        <v>20000</v>
      </c>
      <c r="I373" s="9">
        <v>0</v>
      </c>
      <c r="J373" s="20" t="s">
        <v>845</v>
      </c>
      <c r="K373" s="20">
        <v>72</v>
      </c>
      <c r="L373" s="20"/>
    </row>
    <row r="374" spans="1:12" s="1" customFormat="1" ht="37.9" customHeight="1">
      <c r="A374" s="45">
        <v>361</v>
      </c>
      <c r="B374" s="12" t="s">
        <v>560</v>
      </c>
      <c r="C374" s="12" t="s">
        <v>6</v>
      </c>
      <c r="D374" s="12" t="s">
        <v>561</v>
      </c>
      <c r="E374" s="7" t="s">
        <v>962</v>
      </c>
      <c r="F374" s="8">
        <v>10000</v>
      </c>
      <c r="G374" s="9">
        <f t="shared" si="10"/>
        <v>10000</v>
      </c>
      <c r="H374" s="9">
        <v>10000</v>
      </c>
      <c r="I374" s="9">
        <v>0</v>
      </c>
      <c r="J374" s="27" t="s">
        <v>845</v>
      </c>
      <c r="K374" s="20">
        <v>79</v>
      </c>
      <c r="L374" s="20"/>
    </row>
    <row r="375" spans="1:12" s="1" customFormat="1" ht="37.9" customHeight="1">
      <c r="A375" s="45">
        <v>362</v>
      </c>
      <c r="B375" s="12" t="s">
        <v>560</v>
      </c>
      <c r="C375" s="12" t="s">
        <v>6</v>
      </c>
      <c r="D375" s="12" t="s">
        <v>562</v>
      </c>
      <c r="E375" s="7" t="s">
        <v>688</v>
      </c>
      <c r="F375" s="8">
        <v>127350</v>
      </c>
      <c r="G375" s="9">
        <f t="shared" si="10"/>
        <v>127350</v>
      </c>
      <c r="H375" s="9">
        <v>127350</v>
      </c>
      <c r="I375" s="9">
        <v>0</v>
      </c>
      <c r="J375" s="20" t="s">
        <v>942</v>
      </c>
      <c r="K375" s="20">
        <v>100</v>
      </c>
      <c r="L375" s="20"/>
    </row>
    <row r="376" spans="1:12" s="1" customFormat="1" ht="37.9" customHeight="1">
      <c r="A376" s="45">
        <v>363</v>
      </c>
      <c r="B376" s="12" t="s">
        <v>560</v>
      </c>
      <c r="C376" s="12" t="s">
        <v>6</v>
      </c>
      <c r="D376" s="12" t="s">
        <v>563</v>
      </c>
      <c r="E376" s="7" t="s">
        <v>688</v>
      </c>
      <c r="F376" s="8">
        <v>99000</v>
      </c>
      <c r="G376" s="9">
        <f t="shared" si="10"/>
        <v>99000</v>
      </c>
      <c r="H376" s="9">
        <v>99000</v>
      </c>
      <c r="I376" s="9">
        <v>0</v>
      </c>
      <c r="J376" s="20" t="s">
        <v>942</v>
      </c>
      <c r="K376" s="20">
        <v>100</v>
      </c>
      <c r="L376" s="20"/>
    </row>
    <row r="377" spans="1:12" s="1" customFormat="1" ht="37.9" customHeight="1">
      <c r="A377" s="45">
        <v>364</v>
      </c>
      <c r="B377" s="12" t="s">
        <v>560</v>
      </c>
      <c r="C377" s="12" t="s">
        <v>6</v>
      </c>
      <c r="D377" s="12" t="s">
        <v>209</v>
      </c>
      <c r="E377" s="7" t="s">
        <v>688</v>
      </c>
      <c r="F377" s="8">
        <v>45000</v>
      </c>
      <c r="G377" s="9">
        <f t="shared" si="10"/>
        <v>60000</v>
      </c>
      <c r="H377" s="9">
        <v>45000</v>
      </c>
      <c r="I377" s="9">
        <v>15000</v>
      </c>
      <c r="J377" s="27" t="s">
        <v>845</v>
      </c>
      <c r="K377" s="20">
        <v>78</v>
      </c>
      <c r="L377" s="20"/>
    </row>
    <row r="378" spans="1:12" s="1" customFormat="1" ht="37.9" customHeight="1">
      <c r="A378" s="45">
        <v>365</v>
      </c>
      <c r="B378" s="12" t="s">
        <v>560</v>
      </c>
      <c r="C378" s="12" t="s">
        <v>6</v>
      </c>
      <c r="D378" s="12" t="s">
        <v>564</v>
      </c>
      <c r="E378" s="7" t="s">
        <v>688</v>
      </c>
      <c r="F378" s="8">
        <v>123000</v>
      </c>
      <c r="G378" s="9">
        <f t="shared" si="10"/>
        <v>123000</v>
      </c>
      <c r="H378" s="9">
        <v>123000</v>
      </c>
      <c r="I378" s="9">
        <v>0</v>
      </c>
      <c r="J378" s="27" t="s">
        <v>845</v>
      </c>
      <c r="K378" s="20">
        <v>79</v>
      </c>
      <c r="L378" s="20"/>
    </row>
    <row r="379" spans="1:12" s="1" customFormat="1" ht="37.9" customHeight="1">
      <c r="A379" s="45">
        <v>366</v>
      </c>
      <c r="B379" s="12" t="s">
        <v>560</v>
      </c>
      <c r="C379" s="12" t="s">
        <v>6</v>
      </c>
      <c r="D379" s="12" t="s">
        <v>565</v>
      </c>
      <c r="E379" s="7" t="s">
        <v>688</v>
      </c>
      <c r="F379" s="8">
        <v>15000</v>
      </c>
      <c r="G379" s="9">
        <f t="shared" si="10"/>
        <v>65100</v>
      </c>
      <c r="H379" s="9">
        <v>15000</v>
      </c>
      <c r="I379" s="9">
        <v>50100</v>
      </c>
      <c r="J379" s="27" t="s">
        <v>845</v>
      </c>
      <c r="K379" s="20">
        <v>78</v>
      </c>
      <c r="L379" s="20"/>
    </row>
    <row r="380" spans="1:12" s="1" customFormat="1" ht="37.9" customHeight="1">
      <c r="A380" s="45">
        <v>367</v>
      </c>
      <c r="B380" s="12" t="s">
        <v>560</v>
      </c>
      <c r="C380" s="12" t="s">
        <v>6</v>
      </c>
      <c r="D380" s="12" t="s">
        <v>210</v>
      </c>
      <c r="E380" s="7" t="s">
        <v>688</v>
      </c>
      <c r="F380" s="8">
        <v>30000</v>
      </c>
      <c r="G380" s="9">
        <f t="shared" si="10"/>
        <v>30000</v>
      </c>
      <c r="H380" s="9">
        <v>30000</v>
      </c>
      <c r="I380" s="9">
        <v>0</v>
      </c>
      <c r="J380" s="20" t="s">
        <v>942</v>
      </c>
      <c r="K380" s="20">
        <v>100</v>
      </c>
      <c r="L380" s="20"/>
    </row>
    <row r="381" spans="1:12" s="1" customFormat="1" ht="37.9" customHeight="1">
      <c r="A381" s="45">
        <v>368</v>
      </c>
      <c r="B381" s="12" t="s">
        <v>560</v>
      </c>
      <c r="C381" s="12" t="s">
        <v>6</v>
      </c>
      <c r="D381" s="12" t="s">
        <v>566</v>
      </c>
      <c r="E381" s="7" t="s">
        <v>688</v>
      </c>
      <c r="F381" s="8">
        <v>18900</v>
      </c>
      <c r="G381" s="9">
        <f t="shared" si="10"/>
        <v>60900</v>
      </c>
      <c r="H381" s="9">
        <v>18900</v>
      </c>
      <c r="I381" s="9">
        <v>42000</v>
      </c>
      <c r="J381" s="27" t="s">
        <v>845</v>
      </c>
      <c r="K381" s="20">
        <v>79</v>
      </c>
      <c r="L381" s="20"/>
    </row>
    <row r="382" spans="1:12" s="1" customFormat="1" ht="37.9" customHeight="1">
      <c r="A382" s="45">
        <v>369</v>
      </c>
      <c r="B382" s="12" t="s">
        <v>560</v>
      </c>
      <c r="C382" s="12" t="s">
        <v>6</v>
      </c>
      <c r="D382" s="12" t="s">
        <v>567</v>
      </c>
      <c r="E382" s="7" t="s">
        <v>688</v>
      </c>
      <c r="F382" s="8">
        <v>85500</v>
      </c>
      <c r="G382" s="9">
        <f t="shared" si="10"/>
        <v>85500</v>
      </c>
      <c r="H382" s="9">
        <v>85500</v>
      </c>
      <c r="I382" s="9">
        <v>0</v>
      </c>
      <c r="J382" s="27" t="s">
        <v>845</v>
      </c>
      <c r="K382" s="20">
        <v>78</v>
      </c>
      <c r="L382" s="20"/>
    </row>
    <row r="383" spans="1:12" s="1" customFormat="1" ht="37.9" customHeight="1">
      <c r="A383" s="45">
        <v>370</v>
      </c>
      <c r="B383" s="12" t="s">
        <v>560</v>
      </c>
      <c r="C383" s="12" t="s">
        <v>6</v>
      </c>
      <c r="D383" s="12" t="s">
        <v>568</v>
      </c>
      <c r="E383" s="7" t="s">
        <v>688</v>
      </c>
      <c r="F383" s="8">
        <v>42525</v>
      </c>
      <c r="G383" s="9">
        <f t="shared" si="10"/>
        <v>103275</v>
      </c>
      <c r="H383" s="9">
        <v>42525</v>
      </c>
      <c r="I383" s="9">
        <v>60750</v>
      </c>
      <c r="J383" s="20" t="s">
        <v>942</v>
      </c>
      <c r="K383" s="20">
        <v>100</v>
      </c>
      <c r="L383" s="20"/>
    </row>
    <row r="384" spans="1:12" s="1" customFormat="1" ht="37.9" customHeight="1">
      <c r="A384" s="45">
        <v>371</v>
      </c>
      <c r="B384" s="12" t="s">
        <v>560</v>
      </c>
      <c r="C384" s="12" t="s">
        <v>6</v>
      </c>
      <c r="D384" s="12" t="s">
        <v>211</v>
      </c>
      <c r="E384" s="7" t="s">
        <v>688</v>
      </c>
      <c r="F384" s="8">
        <v>560000</v>
      </c>
      <c r="G384" s="9">
        <f t="shared" si="10"/>
        <v>1400000</v>
      </c>
      <c r="H384" s="9">
        <v>560000</v>
      </c>
      <c r="I384" s="9">
        <v>840000</v>
      </c>
      <c r="J384" s="27" t="s">
        <v>845</v>
      </c>
      <c r="K384" s="20">
        <v>79</v>
      </c>
      <c r="L384" s="20"/>
    </row>
    <row r="385" spans="1:12" s="1" customFormat="1" ht="37.9" customHeight="1">
      <c r="A385" s="45">
        <v>372</v>
      </c>
      <c r="B385" s="12" t="s">
        <v>560</v>
      </c>
      <c r="C385" s="12" t="s">
        <v>6</v>
      </c>
      <c r="D385" s="12" t="s">
        <v>212</v>
      </c>
      <c r="E385" s="7" t="s">
        <v>688</v>
      </c>
      <c r="F385" s="8">
        <v>165000</v>
      </c>
      <c r="G385" s="9">
        <f t="shared" si="10"/>
        <v>990000</v>
      </c>
      <c r="H385" s="9">
        <v>165000</v>
      </c>
      <c r="I385" s="9">
        <v>825000</v>
      </c>
      <c r="J385" s="20" t="s">
        <v>942</v>
      </c>
      <c r="K385" s="20">
        <v>94</v>
      </c>
      <c r="L385" s="20"/>
    </row>
    <row r="386" spans="1:12" s="1" customFormat="1" ht="37.9" customHeight="1">
      <c r="A386" s="45">
        <v>373</v>
      </c>
      <c r="B386" s="12" t="s">
        <v>560</v>
      </c>
      <c r="C386" s="12" t="s">
        <v>6</v>
      </c>
      <c r="D386" s="12" t="s">
        <v>569</v>
      </c>
      <c r="E386" s="7" t="s">
        <v>688</v>
      </c>
      <c r="F386" s="8">
        <v>70000</v>
      </c>
      <c r="G386" s="9">
        <f t="shared" si="10"/>
        <v>420000</v>
      </c>
      <c r="H386" s="9">
        <v>70000</v>
      </c>
      <c r="I386" s="9">
        <v>350000</v>
      </c>
      <c r="J386" s="27" t="s">
        <v>845</v>
      </c>
      <c r="K386" s="20">
        <v>78</v>
      </c>
      <c r="L386" s="20"/>
    </row>
    <row r="387" spans="1:12" s="1" customFormat="1" ht="37.9" customHeight="1">
      <c r="A387" s="45">
        <v>374</v>
      </c>
      <c r="B387" s="12" t="s">
        <v>560</v>
      </c>
      <c r="C387" s="12" t="s">
        <v>26</v>
      </c>
      <c r="D387" s="12" t="s">
        <v>213</v>
      </c>
      <c r="E387" s="7" t="s">
        <v>688</v>
      </c>
      <c r="F387" s="8">
        <v>81000</v>
      </c>
      <c r="G387" s="9">
        <f t="shared" si="10"/>
        <v>351000</v>
      </c>
      <c r="H387" s="9">
        <v>81000</v>
      </c>
      <c r="I387" s="9">
        <v>270000</v>
      </c>
      <c r="J387" s="27" t="s">
        <v>845</v>
      </c>
      <c r="K387" s="23">
        <v>79</v>
      </c>
      <c r="L387" s="23"/>
    </row>
    <row r="388" spans="1:12" s="1" customFormat="1" ht="37.9" customHeight="1">
      <c r="A388" s="45">
        <v>375</v>
      </c>
      <c r="B388" s="12" t="s">
        <v>560</v>
      </c>
      <c r="C388" s="12" t="s">
        <v>6</v>
      </c>
      <c r="D388" s="12" t="s">
        <v>214</v>
      </c>
      <c r="E388" s="7" t="s">
        <v>688</v>
      </c>
      <c r="F388" s="8">
        <v>81000</v>
      </c>
      <c r="G388" s="9">
        <f t="shared" si="10"/>
        <v>486000</v>
      </c>
      <c r="H388" s="9">
        <v>81000</v>
      </c>
      <c r="I388" s="9">
        <v>405000</v>
      </c>
      <c r="J388" s="27" t="s">
        <v>845</v>
      </c>
      <c r="K388" s="23">
        <v>78</v>
      </c>
      <c r="L388" s="23"/>
    </row>
    <row r="389" spans="1:12" s="1" customFormat="1" ht="37.9" customHeight="1">
      <c r="A389" s="45">
        <v>376</v>
      </c>
      <c r="B389" s="12" t="s">
        <v>560</v>
      </c>
      <c r="C389" s="12" t="s">
        <v>26</v>
      </c>
      <c r="D389" s="12" t="s">
        <v>570</v>
      </c>
      <c r="E389" s="7" t="s">
        <v>963</v>
      </c>
      <c r="F389" s="8">
        <v>103000</v>
      </c>
      <c r="G389" s="9">
        <f t="shared" si="10"/>
        <v>283250</v>
      </c>
      <c r="H389" s="9">
        <v>103000</v>
      </c>
      <c r="I389" s="9">
        <v>180250</v>
      </c>
      <c r="J389" s="27" t="s">
        <v>845</v>
      </c>
      <c r="K389" s="23">
        <v>77</v>
      </c>
      <c r="L389" s="23"/>
    </row>
    <row r="390" spans="1:12" s="1" customFormat="1" ht="37.9" customHeight="1">
      <c r="A390" s="45">
        <v>377</v>
      </c>
      <c r="B390" s="12" t="s">
        <v>560</v>
      </c>
      <c r="C390" s="12" t="s">
        <v>26</v>
      </c>
      <c r="D390" s="12" t="s">
        <v>571</v>
      </c>
      <c r="E390" s="7" t="s">
        <v>688</v>
      </c>
      <c r="F390" s="8">
        <v>99000</v>
      </c>
      <c r="G390" s="9">
        <f t="shared" si="10"/>
        <v>429000</v>
      </c>
      <c r="H390" s="9">
        <v>99000</v>
      </c>
      <c r="I390" s="9">
        <v>330000</v>
      </c>
      <c r="J390" s="27" t="s">
        <v>845</v>
      </c>
      <c r="K390" s="23">
        <v>79</v>
      </c>
      <c r="L390" s="23"/>
    </row>
    <row r="391" spans="1:12" s="1" customFormat="1" ht="37.9" customHeight="1">
      <c r="A391" s="45">
        <v>378</v>
      </c>
      <c r="B391" s="12" t="s">
        <v>560</v>
      </c>
      <c r="C391" s="12" t="s">
        <v>6</v>
      </c>
      <c r="D391" s="12" t="s">
        <v>572</v>
      </c>
      <c r="E391" s="7" t="s">
        <v>963</v>
      </c>
      <c r="F391" s="8">
        <v>9000</v>
      </c>
      <c r="G391" s="9">
        <f t="shared" si="10"/>
        <v>39000</v>
      </c>
      <c r="H391" s="9">
        <v>9000</v>
      </c>
      <c r="I391" s="9">
        <v>30000</v>
      </c>
      <c r="J391" s="27" t="s">
        <v>845</v>
      </c>
      <c r="K391" s="23">
        <v>78</v>
      </c>
      <c r="L391" s="23"/>
    </row>
    <row r="392" spans="1:12" s="1" customFormat="1" ht="37.9" customHeight="1">
      <c r="A392" s="45">
        <v>379</v>
      </c>
      <c r="B392" s="12" t="s">
        <v>560</v>
      </c>
      <c r="C392" s="12" t="s">
        <v>6</v>
      </c>
      <c r="D392" s="12" t="s">
        <v>573</v>
      </c>
      <c r="E392" s="7" t="s">
        <v>964</v>
      </c>
      <c r="F392" s="8">
        <v>15000</v>
      </c>
      <c r="G392" s="9">
        <f t="shared" si="10"/>
        <v>15000</v>
      </c>
      <c r="H392" s="9">
        <v>15000</v>
      </c>
      <c r="I392" s="9">
        <v>0</v>
      </c>
      <c r="J392" s="27" t="s">
        <v>845</v>
      </c>
      <c r="K392" s="23">
        <v>78</v>
      </c>
      <c r="L392" s="23"/>
    </row>
    <row r="393" spans="1:12" s="1" customFormat="1" ht="37.9" customHeight="1">
      <c r="A393" s="45">
        <v>380</v>
      </c>
      <c r="B393" s="12" t="s">
        <v>560</v>
      </c>
      <c r="C393" s="12" t="s">
        <v>26</v>
      </c>
      <c r="D393" s="12" t="s">
        <v>574</v>
      </c>
      <c r="E393" s="7" t="s">
        <v>692</v>
      </c>
      <c r="F393" s="8">
        <v>45000</v>
      </c>
      <c r="G393" s="9">
        <f t="shared" si="10"/>
        <v>195000</v>
      </c>
      <c r="H393" s="9">
        <v>45000</v>
      </c>
      <c r="I393" s="9">
        <v>150000</v>
      </c>
      <c r="J393" s="27" t="s">
        <v>845</v>
      </c>
      <c r="K393" s="23">
        <v>77</v>
      </c>
      <c r="L393" s="23"/>
    </row>
    <row r="394" spans="1:12" s="1" customFormat="1" ht="37.9" customHeight="1">
      <c r="A394" s="45">
        <v>381</v>
      </c>
      <c r="B394" s="12" t="s">
        <v>560</v>
      </c>
      <c r="C394" s="12" t="s">
        <v>6</v>
      </c>
      <c r="D394" s="12" t="s">
        <v>575</v>
      </c>
      <c r="E394" s="7" t="s">
        <v>688</v>
      </c>
      <c r="F394" s="8">
        <v>210000</v>
      </c>
      <c r="G394" s="9">
        <f t="shared" ref="G394:G425" si="11">SUM(H394:I394)</f>
        <v>910000</v>
      </c>
      <c r="H394" s="9">
        <v>210000</v>
      </c>
      <c r="I394" s="9">
        <v>700000</v>
      </c>
      <c r="J394" s="27" t="s">
        <v>847</v>
      </c>
      <c r="K394" s="23">
        <v>69</v>
      </c>
      <c r="L394" s="23"/>
    </row>
    <row r="395" spans="1:12" s="1" customFormat="1" ht="37.9" customHeight="1">
      <c r="A395" s="45">
        <v>382</v>
      </c>
      <c r="B395" s="12" t="s">
        <v>560</v>
      </c>
      <c r="C395" s="12" t="s">
        <v>6</v>
      </c>
      <c r="D395" s="12" t="s">
        <v>576</v>
      </c>
      <c r="E395" s="7" t="s">
        <v>963</v>
      </c>
      <c r="F395" s="8">
        <v>9584</v>
      </c>
      <c r="G395" s="9">
        <f t="shared" si="11"/>
        <v>9584</v>
      </c>
      <c r="H395" s="9">
        <v>9584</v>
      </c>
      <c r="I395" s="9">
        <v>0</v>
      </c>
      <c r="J395" s="27" t="s">
        <v>847</v>
      </c>
      <c r="K395" s="23">
        <v>68</v>
      </c>
      <c r="L395" s="23"/>
    </row>
    <row r="396" spans="1:12" s="1" customFormat="1" ht="37.9" customHeight="1">
      <c r="A396" s="45">
        <v>383</v>
      </c>
      <c r="B396" s="12" t="s">
        <v>560</v>
      </c>
      <c r="C396" s="12" t="s">
        <v>6</v>
      </c>
      <c r="D396" s="12" t="s">
        <v>216</v>
      </c>
      <c r="E396" s="7" t="s">
        <v>712</v>
      </c>
      <c r="F396" s="8">
        <v>64800</v>
      </c>
      <c r="G396" s="9">
        <f t="shared" si="11"/>
        <v>208800</v>
      </c>
      <c r="H396" s="9">
        <v>64800</v>
      </c>
      <c r="I396" s="9">
        <v>144000</v>
      </c>
      <c r="J396" s="27" t="s">
        <v>867</v>
      </c>
      <c r="K396" s="23">
        <v>78</v>
      </c>
      <c r="L396" s="23"/>
    </row>
    <row r="397" spans="1:12" s="1" customFormat="1" ht="37.9" customHeight="1">
      <c r="A397" s="45">
        <v>384</v>
      </c>
      <c r="B397" s="12" t="s">
        <v>560</v>
      </c>
      <c r="C397" s="12" t="s">
        <v>6</v>
      </c>
      <c r="D397" s="12" t="s">
        <v>217</v>
      </c>
      <c r="E397" s="7" t="s">
        <v>688</v>
      </c>
      <c r="F397" s="8">
        <v>100000</v>
      </c>
      <c r="G397" s="9">
        <f t="shared" si="11"/>
        <v>600000</v>
      </c>
      <c r="H397" s="9">
        <v>100000</v>
      </c>
      <c r="I397" s="9">
        <v>500000</v>
      </c>
      <c r="J397" s="27" t="s">
        <v>867</v>
      </c>
      <c r="K397" s="23">
        <v>77</v>
      </c>
      <c r="L397" s="23"/>
    </row>
    <row r="398" spans="1:12" s="1" customFormat="1" ht="37.9" customHeight="1">
      <c r="A398" s="45">
        <v>385</v>
      </c>
      <c r="B398" s="12" t="s">
        <v>560</v>
      </c>
      <c r="C398" s="12" t="s">
        <v>6</v>
      </c>
      <c r="D398" s="12" t="s">
        <v>218</v>
      </c>
      <c r="E398" s="7" t="s">
        <v>688</v>
      </c>
      <c r="F398" s="8">
        <v>60000</v>
      </c>
      <c r="G398" s="9">
        <f t="shared" si="11"/>
        <v>260000</v>
      </c>
      <c r="H398" s="9">
        <v>60000</v>
      </c>
      <c r="I398" s="9">
        <v>200000</v>
      </c>
      <c r="J398" s="27" t="s">
        <v>867</v>
      </c>
      <c r="K398" s="23">
        <v>79</v>
      </c>
      <c r="L398" s="23"/>
    </row>
    <row r="399" spans="1:12" s="1" customFormat="1" ht="37.9" customHeight="1">
      <c r="A399" s="45">
        <v>386</v>
      </c>
      <c r="B399" s="12" t="s">
        <v>560</v>
      </c>
      <c r="C399" s="12" t="s">
        <v>6</v>
      </c>
      <c r="D399" s="12" t="s">
        <v>219</v>
      </c>
      <c r="E399" s="7" t="s">
        <v>957</v>
      </c>
      <c r="F399" s="8">
        <v>51450</v>
      </c>
      <c r="G399" s="9">
        <f t="shared" si="11"/>
        <v>124950</v>
      </c>
      <c r="H399" s="9">
        <v>51450</v>
      </c>
      <c r="I399" s="9">
        <v>73500</v>
      </c>
      <c r="J399" s="27" t="s">
        <v>867</v>
      </c>
      <c r="K399" s="23">
        <v>78</v>
      </c>
      <c r="L399" s="23"/>
    </row>
    <row r="400" spans="1:12" s="1" customFormat="1" ht="37.9" customHeight="1">
      <c r="A400" s="45">
        <v>387</v>
      </c>
      <c r="B400" s="12" t="s">
        <v>560</v>
      </c>
      <c r="C400" s="12" t="s">
        <v>26</v>
      </c>
      <c r="D400" s="12" t="s">
        <v>220</v>
      </c>
      <c r="E400" s="7" t="s">
        <v>957</v>
      </c>
      <c r="F400" s="8">
        <v>228960</v>
      </c>
      <c r="G400" s="9">
        <f t="shared" si="11"/>
        <v>737760</v>
      </c>
      <c r="H400" s="9">
        <v>228960</v>
      </c>
      <c r="I400" s="9">
        <v>508800</v>
      </c>
      <c r="J400" s="27" t="s">
        <v>866</v>
      </c>
      <c r="K400" s="23">
        <v>82</v>
      </c>
      <c r="L400" s="23"/>
    </row>
    <row r="401" spans="1:12" s="1" customFormat="1" ht="37.9" customHeight="1">
      <c r="A401" s="45">
        <v>388</v>
      </c>
      <c r="B401" s="12" t="s">
        <v>560</v>
      </c>
      <c r="C401" s="12" t="s">
        <v>26</v>
      </c>
      <c r="D401" s="12" t="s">
        <v>577</v>
      </c>
      <c r="E401" s="7" t="s">
        <v>956</v>
      </c>
      <c r="F401" s="8">
        <v>21000</v>
      </c>
      <c r="G401" s="9">
        <f t="shared" si="11"/>
        <v>51000</v>
      </c>
      <c r="H401" s="9">
        <v>21000</v>
      </c>
      <c r="I401" s="9">
        <v>30000</v>
      </c>
      <c r="J401" s="27" t="s">
        <v>867</v>
      </c>
      <c r="K401" s="23">
        <v>79</v>
      </c>
      <c r="L401" s="23"/>
    </row>
    <row r="402" spans="1:12" s="1" customFormat="1" ht="37.9" customHeight="1">
      <c r="A402" s="45">
        <v>389</v>
      </c>
      <c r="B402" s="12" t="s">
        <v>560</v>
      </c>
      <c r="C402" s="12" t="s">
        <v>26</v>
      </c>
      <c r="D402" s="12" t="s">
        <v>221</v>
      </c>
      <c r="E402" s="7" t="s">
        <v>965</v>
      </c>
      <c r="F402" s="8">
        <v>27000</v>
      </c>
      <c r="G402" s="9">
        <f t="shared" si="11"/>
        <v>87000</v>
      </c>
      <c r="H402" s="9">
        <v>27000</v>
      </c>
      <c r="I402" s="9">
        <v>60000</v>
      </c>
      <c r="J402" s="27" t="s">
        <v>867</v>
      </c>
      <c r="K402" s="23">
        <v>79</v>
      </c>
      <c r="L402" s="23"/>
    </row>
    <row r="403" spans="1:12" s="1" customFormat="1" ht="37.9" customHeight="1">
      <c r="A403" s="45">
        <v>390</v>
      </c>
      <c r="B403" s="12" t="s">
        <v>560</v>
      </c>
      <c r="C403" s="12" t="s">
        <v>6</v>
      </c>
      <c r="D403" s="12" t="s">
        <v>222</v>
      </c>
      <c r="E403" s="7" t="s">
        <v>688</v>
      </c>
      <c r="F403" s="8">
        <v>19200</v>
      </c>
      <c r="G403" s="9">
        <f t="shared" si="11"/>
        <v>96000</v>
      </c>
      <c r="H403" s="9">
        <v>19200</v>
      </c>
      <c r="I403" s="9">
        <v>76800</v>
      </c>
      <c r="J403" s="27" t="s">
        <v>867</v>
      </c>
      <c r="K403" s="23">
        <v>78</v>
      </c>
      <c r="L403" s="23"/>
    </row>
    <row r="404" spans="1:12" s="1" customFormat="1" ht="37.9" customHeight="1">
      <c r="A404" s="45">
        <v>391</v>
      </c>
      <c r="B404" s="12" t="s">
        <v>560</v>
      </c>
      <c r="C404" s="12" t="s">
        <v>6</v>
      </c>
      <c r="D404" s="12" t="s">
        <v>223</v>
      </c>
      <c r="E404" s="7" t="s">
        <v>688</v>
      </c>
      <c r="F404" s="8">
        <v>400000</v>
      </c>
      <c r="G404" s="9">
        <f t="shared" si="11"/>
        <v>400000</v>
      </c>
      <c r="H404" s="9">
        <v>400000</v>
      </c>
      <c r="I404" s="9">
        <v>0</v>
      </c>
      <c r="J404" s="27" t="s">
        <v>867</v>
      </c>
      <c r="K404" s="23">
        <v>78</v>
      </c>
      <c r="L404" s="23"/>
    </row>
    <row r="405" spans="1:12" s="1" customFormat="1" ht="37.9" customHeight="1">
      <c r="A405" s="45">
        <v>392</v>
      </c>
      <c r="B405" s="12" t="s">
        <v>560</v>
      </c>
      <c r="C405" s="12" t="s">
        <v>6</v>
      </c>
      <c r="D405" s="12" t="s">
        <v>224</v>
      </c>
      <c r="E405" s="7" t="s">
        <v>688</v>
      </c>
      <c r="F405" s="8">
        <v>48600</v>
      </c>
      <c r="G405" s="9">
        <f t="shared" si="11"/>
        <v>48600</v>
      </c>
      <c r="H405" s="9">
        <v>48600</v>
      </c>
      <c r="I405" s="9">
        <v>0</v>
      </c>
      <c r="J405" s="27" t="s">
        <v>867</v>
      </c>
      <c r="K405" s="23">
        <v>79</v>
      </c>
      <c r="L405" s="23"/>
    </row>
    <row r="406" spans="1:12" s="1" customFormat="1" ht="37.9" customHeight="1">
      <c r="A406" s="45">
        <v>393</v>
      </c>
      <c r="B406" s="12" t="s">
        <v>560</v>
      </c>
      <c r="C406" s="12" t="s">
        <v>6</v>
      </c>
      <c r="D406" s="12" t="s">
        <v>578</v>
      </c>
      <c r="E406" s="7" t="s">
        <v>957</v>
      </c>
      <c r="F406" s="8">
        <v>28800</v>
      </c>
      <c r="G406" s="9">
        <f t="shared" si="11"/>
        <v>92800</v>
      </c>
      <c r="H406" s="9">
        <v>28800</v>
      </c>
      <c r="I406" s="9">
        <v>64000</v>
      </c>
      <c r="J406" s="27" t="s">
        <v>867</v>
      </c>
      <c r="K406" s="23">
        <v>78</v>
      </c>
      <c r="L406" s="23"/>
    </row>
    <row r="407" spans="1:12" s="1" customFormat="1" ht="37.9" customHeight="1">
      <c r="A407" s="45">
        <v>394</v>
      </c>
      <c r="B407" s="12" t="s">
        <v>560</v>
      </c>
      <c r="C407" s="12" t="s">
        <v>26</v>
      </c>
      <c r="D407" s="12" t="s">
        <v>225</v>
      </c>
      <c r="E407" s="7" t="s">
        <v>688</v>
      </c>
      <c r="F407" s="8">
        <v>390000</v>
      </c>
      <c r="G407" s="9">
        <f t="shared" si="11"/>
        <v>1690000</v>
      </c>
      <c r="H407" s="9">
        <v>390000</v>
      </c>
      <c r="I407" s="9">
        <v>1300000</v>
      </c>
      <c r="J407" s="27" t="s">
        <v>866</v>
      </c>
      <c r="K407" s="23">
        <v>87</v>
      </c>
      <c r="L407" s="23"/>
    </row>
    <row r="408" spans="1:12" s="1" customFormat="1" ht="37.9" customHeight="1">
      <c r="A408" s="45">
        <v>395</v>
      </c>
      <c r="B408" s="12" t="s">
        <v>560</v>
      </c>
      <c r="C408" s="12" t="s">
        <v>26</v>
      </c>
      <c r="D408" s="12" t="s">
        <v>579</v>
      </c>
      <c r="E408" s="7" t="s">
        <v>688</v>
      </c>
      <c r="F408" s="8">
        <v>90000</v>
      </c>
      <c r="G408" s="9">
        <f t="shared" si="11"/>
        <v>390000</v>
      </c>
      <c r="H408" s="9">
        <v>90000</v>
      </c>
      <c r="I408" s="9">
        <v>300000</v>
      </c>
      <c r="J408" s="27" t="s">
        <v>866</v>
      </c>
      <c r="K408" s="23">
        <v>88</v>
      </c>
      <c r="L408" s="23"/>
    </row>
    <row r="409" spans="1:12" s="1" customFormat="1" ht="37.9" customHeight="1">
      <c r="A409" s="45">
        <v>396</v>
      </c>
      <c r="B409" s="12" t="s">
        <v>560</v>
      </c>
      <c r="C409" s="12" t="s">
        <v>26</v>
      </c>
      <c r="D409" s="12" t="s">
        <v>580</v>
      </c>
      <c r="E409" s="7" t="s">
        <v>805</v>
      </c>
      <c r="F409" s="8">
        <v>7200</v>
      </c>
      <c r="G409" s="9">
        <f t="shared" si="11"/>
        <v>23200</v>
      </c>
      <c r="H409" s="9">
        <v>7200</v>
      </c>
      <c r="I409" s="9">
        <v>16000</v>
      </c>
      <c r="J409" s="27" t="s">
        <v>869</v>
      </c>
      <c r="K409" s="23">
        <v>68</v>
      </c>
      <c r="L409" s="23"/>
    </row>
    <row r="410" spans="1:12" s="1" customFormat="1" ht="37.9" customHeight="1">
      <c r="A410" s="45">
        <v>397</v>
      </c>
      <c r="B410" s="12" t="s">
        <v>560</v>
      </c>
      <c r="C410" s="12" t="s">
        <v>15</v>
      </c>
      <c r="D410" s="12" t="s">
        <v>581</v>
      </c>
      <c r="E410" s="7" t="s">
        <v>966</v>
      </c>
      <c r="F410" s="8">
        <v>15000</v>
      </c>
      <c r="G410" s="9">
        <f t="shared" si="11"/>
        <v>15000</v>
      </c>
      <c r="H410" s="9">
        <v>15000</v>
      </c>
      <c r="I410" s="9">
        <v>0</v>
      </c>
      <c r="J410" s="27" t="s">
        <v>845</v>
      </c>
      <c r="K410" s="23">
        <v>78</v>
      </c>
      <c r="L410" s="23"/>
    </row>
    <row r="411" spans="1:12" s="1" customFormat="1" ht="37.9" customHeight="1">
      <c r="A411" s="45">
        <v>398</v>
      </c>
      <c r="B411" s="12" t="s">
        <v>560</v>
      </c>
      <c r="C411" s="12" t="s">
        <v>6</v>
      </c>
      <c r="D411" s="12" t="s">
        <v>226</v>
      </c>
      <c r="E411" s="7" t="s">
        <v>688</v>
      </c>
      <c r="F411" s="8">
        <v>105000</v>
      </c>
      <c r="G411" s="9">
        <f t="shared" si="11"/>
        <v>105000</v>
      </c>
      <c r="H411" s="9">
        <v>105000</v>
      </c>
      <c r="I411" s="9">
        <v>0</v>
      </c>
      <c r="J411" s="20" t="s">
        <v>942</v>
      </c>
      <c r="K411" s="23">
        <v>95</v>
      </c>
      <c r="L411" s="23"/>
    </row>
    <row r="412" spans="1:12" s="1" customFormat="1" ht="37.9" customHeight="1">
      <c r="A412" s="45">
        <v>399</v>
      </c>
      <c r="B412" s="12" t="s">
        <v>560</v>
      </c>
      <c r="C412" s="12" t="s">
        <v>6</v>
      </c>
      <c r="D412" s="12" t="s">
        <v>235</v>
      </c>
      <c r="E412" s="7" t="s">
        <v>688</v>
      </c>
      <c r="F412" s="8">
        <v>70000</v>
      </c>
      <c r="G412" s="9">
        <f t="shared" si="11"/>
        <v>70000</v>
      </c>
      <c r="H412" s="9">
        <v>70000</v>
      </c>
      <c r="I412" s="9">
        <v>0</v>
      </c>
      <c r="J412" s="20" t="s">
        <v>942</v>
      </c>
      <c r="K412" s="23">
        <v>90</v>
      </c>
      <c r="L412" s="23"/>
    </row>
    <row r="413" spans="1:12" s="1" customFormat="1" ht="37.9" customHeight="1">
      <c r="A413" s="45">
        <v>400</v>
      </c>
      <c r="B413" s="12" t="s">
        <v>560</v>
      </c>
      <c r="C413" s="12" t="s">
        <v>6</v>
      </c>
      <c r="D413" s="12" t="s">
        <v>588</v>
      </c>
      <c r="E413" s="7" t="s">
        <v>692</v>
      </c>
      <c r="F413" s="8">
        <v>24000</v>
      </c>
      <c r="G413" s="9">
        <f t="shared" si="11"/>
        <v>24000</v>
      </c>
      <c r="H413" s="9">
        <v>24000</v>
      </c>
      <c r="I413" s="9">
        <v>0</v>
      </c>
      <c r="J413" s="27" t="s">
        <v>845</v>
      </c>
      <c r="K413" s="23">
        <v>78</v>
      </c>
      <c r="L413" s="23"/>
    </row>
    <row r="414" spans="1:12" s="1" customFormat="1" ht="37.9" customHeight="1">
      <c r="A414" s="45">
        <v>401</v>
      </c>
      <c r="B414" s="12" t="s">
        <v>560</v>
      </c>
      <c r="C414" s="12" t="s">
        <v>6</v>
      </c>
      <c r="D414" s="12" t="s">
        <v>589</v>
      </c>
      <c r="E414" s="7" t="s">
        <v>688</v>
      </c>
      <c r="F414" s="8">
        <v>30000</v>
      </c>
      <c r="G414" s="9">
        <f t="shared" si="11"/>
        <v>130000</v>
      </c>
      <c r="H414" s="9">
        <v>30000</v>
      </c>
      <c r="I414" s="9">
        <v>100000</v>
      </c>
      <c r="J414" s="27" t="s">
        <v>849</v>
      </c>
      <c r="K414" s="23">
        <v>83</v>
      </c>
      <c r="L414" s="23"/>
    </row>
    <row r="415" spans="1:12" s="1" customFormat="1" ht="37.9" customHeight="1">
      <c r="A415" s="45">
        <v>402</v>
      </c>
      <c r="B415" s="12" t="s">
        <v>560</v>
      </c>
      <c r="C415" s="12" t="s">
        <v>26</v>
      </c>
      <c r="D415" s="12" t="s">
        <v>236</v>
      </c>
      <c r="E415" s="7" t="s">
        <v>967</v>
      </c>
      <c r="F415" s="8">
        <v>12000</v>
      </c>
      <c r="G415" s="9">
        <f t="shared" si="11"/>
        <v>52000</v>
      </c>
      <c r="H415" s="9">
        <v>12000</v>
      </c>
      <c r="I415" s="9">
        <v>40000</v>
      </c>
      <c r="J415" s="27" t="s">
        <v>845</v>
      </c>
      <c r="K415" s="23">
        <v>77</v>
      </c>
      <c r="L415" s="23"/>
    </row>
    <row r="416" spans="1:12" s="1" customFormat="1" ht="37.9" customHeight="1">
      <c r="A416" s="45">
        <v>403</v>
      </c>
      <c r="B416" s="12" t="s">
        <v>560</v>
      </c>
      <c r="C416" s="12" t="s">
        <v>6</v>
      </c>
      <c r="D416" s="12" t="s">
        <v>237</v>
      </c>
      <c r="E416" s="7" t="s">
        <v>957</v>
      </c>
      <c r="F416" s="8">
        <v>60000</v>
      </c>
      <c r="G416" s="9">
        <f t="shared" si="11"/>
        <v>60000</v>
      </c>
      <c r="H416" s="9">
        <v>60000</v>
      </c>
      <c r="I416" s="9">
        <v>0</v>
      </c>
      <c r="J416" s="20" t="s">
        <v>942</v>
      </c>
      <c r="K416" s="23">
        <v>94</v>
      </c>
      <c r="L416" s="23"/>
    </row>
    <row r="417" spans="1:12" s="1" customFormat="1" ht="37.9" customHeight="1">
      <c r="A417" s="45">
        <v>404</v>
      </c>
      <c r="B417" s="12" t="s">
        <v>560</v>
      </c>
      <c r="C417" s="12" t="s">
        <v>6</v>
      </c>
      <c r="D417" s="12" t="s">
        <v>238</v>
      </c>
      <c r="E417" s="7" t="s">
        <v>692</v>
      </c>
      <c r="F417" s="8">
        <v>30000</v>
      </c>
      <c r="G417" s="9">
        <f t="shared" si="11"/>
        <v>30000</v>
      </c>
      <c r="H417" s="9">
        <v>30000</v>
      </c>
      <c r="I417" s="9">
        <v>0</v>
      </c>
      <c r="J417" s="20" t="s">
        <v>942</v>
      </c>
      <c r="K417" s="23">
        <v>92</v>
      </c>
      <c r="L417" s="23"/>
    </row>
    <row r="418" spans="1:12" s="1" customFormat="1" ht="37.9" customHeight="1">
      <c r="A418" s="45">
        <v>405</v>
      </c>
      <c r="B418" s="12" t="s">
        <v>560</v>
      </c>
      <c r="C418" s="12" t="s">
        <v>6</v>
      </c>
      <c r="D418" s="12" t="s">
        <v>239</v>
      </c>
      <c r="E418" s="7" t="s">
        <v>967</v>
      </c>
      <c r="F418" s="8">
        <v>30000</v>
      </c>
      <c r="G418" s="9">
        <f t="shared" si="11"/>
        <v>30000</v>
      </c>
      <c r="H418" s="9">
        <v>30000</v>
      </c>
      <c r="I418" s="9">
        <v>0</v>
      </c>
      <c r="J418" s="20" t="s">
        <v>942</v>
      </c>
      <c r="K418" s="23">
        <v>92</v>
      </c>
      <c r="L418" s="23"/>
    </row>
    <row r="419" spans="1:12" s="1" customFormat="1" ht="37.9" customHeight="1">
      <c r="A419" s="45">
        <v>406</v>
      </c>
      <c r="B419" s="12" t="s">
        <v>560</v>
      </c>
      <c r="C419" s="12" t="s">
        <v>6</v>
      </c>
      <c r="D419" s="12" t="s">
        <v>241</v>
      </c>
      <c r="E419" s="7" t="s">
        <v>957</v>
      </c>
      <c r="F419" s="8">
        <v>3300</v>
      </c>
      <c r="G419" s="9">
        <f t="shared" si="11"/>
        <v>3300</v>
      </c>
      <c r="H419" s="9">
        <v>3300</v>
      </c>
      <c r="I419" s="9">
        <v>0</v>
      </c>
      <c r="J419" s="27" t="s">
        <v>845</v>
      </c>
      <c r="K419" s="23">
        <v>78</v>
      </c>
      <c r="L419" s="23"/>
    </row>
    <row r="420" spans="1:12" s="1" customFormat="1" ht="37.9" customHeight="1">
      <c r="A420" s="45">
        <v>407</v>
      </c>
      <c r="B420" s="12" t="s">
        <v>560</v>
      </c>
      <c r="C420" s="12" t="s">
        <v>6</v>
      </c>
      <c r="D420" s="12" t="s">
        <v>242</v>
      </c>
      <c r="E420" s="7" t="s">
        <v>692</v>
      </c>
      <c r="F420" s="8">
        <v>16000</v>
      </c>
      <c r="G420" s="9">
        <f t="shared" si="11"/>
        <v>36000</v>
      </c>
      <c r="H420" s="9">
        <v>16000</v>
      </c>
      <c r="I420" s="9">
        <v>20000</v>
      </c>
      <c r="J420" s="27" t="s">
        <v>845</v>
      </c>
      <c r="K420" s="23">
        <v>79</v>
      </c>
      <c r="L420" s="23"/>
    </row>
    <row r="421" spans="1:12" s="1" customFormat="1" ht="37.9" customHeight="1">
      <c r="A421" s="45">
        <v>408</v>
      </c>
      <c r="B421" s="12" t="s">
        <v>560</v>
      </c>
      <c r="C421" s="12" t="s">
        <v>6</v>
      </c>
      <c r="D421" s="12" t="s">
        <v>243</v>
      </c>
      <c r="E421" s="7" t="s">
        <v>968</v>
      </c>
      <c r="F421" s="8">
        <v>30000</v>
      </c>
      <c r="G421" s="9">
        <f t="shared" si="11"/>
        <v>60000</v>
      </c>
      <c r="H421" s="9">
        <v>30000</v>
      </c>
      <c r="I421" s="9">
        <v>30000</v>
      </c>
      <c r="J421" s="27" t="s">
        <v>845</v>
      </c>
      <c r="K421" s="23">
        <v>78</v>
      </c>
      <c r="L421" s="23"/>
    </row>
    <row r="422" spans="1:12" s="1" customFormat="1" ht="37.9" customHeight="1">
      <c r="A422" s="45">
        <v>409</v>
      </c>
      <c r="B422" s="12" t="s">
        <v>560</v>
      </c>
      <c r="C422" s="12" t="s">
        <v>26</v>
      </c>
      <c r="D422" s="12" t="s">
        <v>240</v>
      </c>
      <c r="E422" s="7" t="s">
        <v>969</v>
      </c>
      <c r="F422" s="8">
        <v>10000</v>
      </c>
      <c r="G422" s="9">
        <f t="shared" si="11"/>
        <v>40000</v>
      </c>
      <c r="H422" s="9">
        <v>10000</v>
      </c>
      <c r="I422" s="9">
        <v>30000</v>
      </c>
      <c r="J422" s="27" t="s">
        <v>845</v>
      </c>
      <c r="K422" s="23">
        <v>79</v>
      </c>
      <c r="L422" s="23"/>
    </row>
    <row r="423" spans="1:12" s="1" customFormat="1" ht="37.9" customHeight="1">
      <c r="A423" s="45">
        <v>410</v>
      </c>
      <c r="B423" s="12" t="s">
        <v>560</v>
      </c>
      <c r="C423" s="12" t="s">
        <v>26</v>
      </c>
      <c r="D423" s="12" t="s">
        <v>590</v>
      </c>
      <c r="E423" s="7" t="s">
        <v>970</v>
      </c>
      <c r="F423" s="8">
        <v>15000</v>
      </c>
      <c r="G423" s="9">
        <f t="shared" si="11"/>
        <v>15000</v>
      </c>
      <c r="H423" s="9">
        <v>15000</v>
      </c>
      <c r="I423" s="9">
        <v>0</v>
      </c>
      <c r="J423" s="27" t="s">
        <v>845</v>
      </c>
      <c r="K423" s="23">
        <v>76</v>
      </c>
      <c r="L423" s="23"/>
    </row>
    <row r="424" spans="1:12" s="1" customFormat="1" ht="37.9" customHeight="1">
      <c r="A424" s="45">
        <v>411</v>
      </c>
      <c r="B424" s="12" t="s">
        <v>560</v>
      </c>
      <c r="C424" s="12" t="s">
        <v>26</v>
      </c>
      <c r="D424" s="12" t="s">
        <v>591</v>
      </c>
      <c r="E424" s="7" t="s">
        <v>957</v>
      </c>
      <c r="F424" s="8">
        <v>22500</v>
      </c>
      <c r="G424" s="9">
        <f t="shared" si="11"/>
        <v>22500</v>
      </c>
      <c r="H424" s="9">
        <v>22500</v>
      </c>
      <c r="I424" s="9">
        <v>0</v>
      </c>
      <c r="J424" s="27" t="s">
        <v>845</v>
      </c>
      <c r="K424" s="23">
        <v>79</v>
      </c>
      <c r="L424" s="23"/>
    </row>
    <row r="425" spans="1:12" s="1" customFormat="1" ht="37.9" customHeight="1">
      <c r="A425" s="45">
        <v>412</v>
      </c>
      <c r="B425" s="12" t="s">
        <v>560</v>
      </c>
      <c r="C425" s="12" t="s">
        <v>26</v>
      </c>
      <c r="D425" s="12" t="s">
        <v>592</v>
      </c>
      <c r="E425" s="7" t="s">
        <v>957</v>
      </c>
      <c r="F425" s="8">
        <v>15000</v>
      </c>
      <c r="G425" s="9">
        <f t="shared" si="11"/>
        <v>15000</v>
      </c>
      <c r="H425" s="9">
        <v>15000</v>
      </c>
      <c r="I425" s="9">
        <v>0</v>
      </c>
      <c r="J425" s="27" t="s">
        <v>845</v>
      </c>
      <c r="K425" s="23">
        <v>79</v>
      </c>
      <c r="L425" s="23"/>
    </row>
    <row r="426" spans="1:12" s="1" customFormat="1" ht="37.9" customHeight="1">
      <c r="A426" s="45">
        <v>413</v>
      </c>
      <c r="B426" s="12" t="s">
        <v>560</v>
      </c>
      <c r="C426" s="12" t="s">
        <v>26</v>
      </c>
      <c r="D426" s="12" t="s">
        <v>593</v>
      </c>
      <c r="E426" s="7" t="s">
        <v>853</v>
      </c>
      <c r="F426" s="8">
        <v>240000</v>
      </c>
      <c r="G426" s="9">
        <f t="shared" ref="G426:G446" si="12">SUM(H426:I426)</f>
        <v>280000</v>
      </c>
      <c r="H426" s="9">
        <v>240000</v>
      </c>
      <c r="I426" s="9">
        <v>40000</v>
      </c>
      <c r="J426" s="27" t="s">
        <v>845</v>
      </c>
      <c r="K426" s="23">
        <v>79</v>
      </c>
      <c r="L426" s="23"/>
    </row>
    <row r="427" spans="1:12" s="1" customFormat="1" ht="37.9" customHeight="1">
      <c r="A427" s="45">
        <v>414</v>
      </c>
      <c r="B427" s="12" t="s">
        <v>971</v>
      </c>
      <c r="C427" s="12" t="s">
        <v>6</v>
      </c>
      <c r="D427" s="12" t="s">
        <v>227</v>
      </c>
      <c r="E427" s="7" t="s">
        <v>1020</v>
      </c>
      <c r="F427" s="8">
        <v>240000</v>
      </c>
      <c r="G427" s="9">
        <f t="shared" si="12"/>
        <v>240000</v>
      </c>
      <c r="H427" s="9">
        <v>240000</v>
      </c>
      <c r="I427" s="9"/>
      <c r="J427" s="20" t="s">
        <v>942</v>
      </c>
      <c r="K427" s="23">
        <v>96</v>
      </c>
      <c r="L427" s="23"/>
    </row>
    <row r="428" spans="1:12" s="1" customFormat="1" ht="37.9" customHeight="1">
      <c r="A428" s="45">
        <v>415</v>
      </c>
      <c r="B428" s="12" t="s">
        <v>971</v>
      </c>
      <c r="C428" s="12" t="s">
        <v>26</v>
      </c>
      <c r="D428" s="12" t="s">
        <v>215</v>
      </c>
      <c r="E428" s="7" t="s">
        <v>1021</v>
      </c>
      <c r="F428" s="8">
        <v>36000</v>
      </c>
      <c r="G428" s="9">
        <f t="shared" si="12"/>
        <v>96000</v>
      </c>
      <c r="H428" s="9">
        <v>36000</v>
      </c>
      <c r="I428" s="9">
        <v>60000</v>
      </c>
      <c r="J428" s="23" t="s">
        <v>867</v>
      </c>
      <c r="K428" s="23">
        <v>79</v>
      </c>
      <c r="L428" s="23"/>
    </row>
    <row r="429" spans="1:12" s="1" customFormat="1" ht="37.9" customHeight="1">
      <c r="A429" s="45">
        <v>416</v>
      </c>
      <c r="B429" s="12" t="s">
        <v>971</v>
      </c>
      <c r="C429" s="12" t="s">
        <v>6</v>
      </c>
      <c r="D429" s="12" t="s">
        <v>582</v>
      </c>
      <c r="E429" s="7" t="s">
        <v>1022</v>
      </c>
      <c r="F429" s="8">
        <v>64112</v>
      </c>
      <c r="G429" s="9">
        <f t="shared" si="12"/>
        <v>64112</v>
      </c>
      <c r="H429" s="9">
        <v>64112</v>
      </c>
      <c r="I429" s="9"/>
      <c r="J429" s="23" t="s">
        <v>867</v>
      </c>
      <c r="K429" s="23">
        <v>78</v>
      </c>
      <c r="L429" s="23"/>
    </row>
    <row r="430" spans="1:12" s="1" customFormat="1" ht="37.9" customHeight="1">
      <c r="A430" s="45">
        <v>417</v>
      </c>
      <c r="B430" s="12" t="s">
        <v>971</v>
      </c>
      <c r="C430" s="12" t="s">
        <v>6</v>
      </c>
      <c r="D430" s="12" t="s">
        <v>583</v>
      </c>
      <c r="E430" s="7" t="s">
        <v>1023</v>
      </c>
      <c r="F430" s="8">
        <v>420000</v>
      </c>
      <c r="G430" s="9">
        <f t="shared" si="12"/>
        <v>420000</v>
      </c>
      <c r="H430" s="9">
        <v>420000</v>
      </c>
      <c r="I430" s="9"/>
      <c r="J430" s="20" t="s">
        <v>942</v>
      </c>
      <c r="K430" s="23">
        <v>97</v>
      </c>
      <c r="L430" s="23"/>
    </row>
    <row r="431" spans="1:12" s="1" customFormat="1" ht="37.9" customHeight="1">
      <c r="A431" s="45">
        <v>418</v>
      </c>
      <c r="B431" s="12" t="s">
        <v>971</v>
      </c>
      <c r="C431" s="12" t="s">
        <v>26</v>
      </c>
      <c r="D431" s="12" t="s">
        <v>584</v>
      </c>
      <c r="E431" s="7" t="s">
        <v>1024</v>
      </c>
      <c r="F431" s="8">
        <v>27000</v>
      </c>
      <c r="G431" s="9">
        <f t="shared" si="12"/>
        <v>117000</v>
      </c>
      <c r="H431" s="9">
        <v>27000</v>
      </c>
      <c r="I431" s="9">
        <v>90000</v>
      </c>
      <c r="J431" s="23" t="s">
        <v>867</v>
      </c>
      <c r="K431" s="23">
        <v>79</v>
      </c>
      <c r="L431" s="23"/>
    </row>
    <row r="432" spans="1:12" s="1" customFormat="1" ht="37.9" customHeight="1">
      <c r="A432" s="45">
        <v>419</v>
      </c>
      <c r="B432" s="12" t="s">
        <v>971</v>
      </c>
      <c r="C432" s="12" t="s">
        <v>6</v>
      </c>
      <c r="D432" s="12" t="s">
        <v>228</v>
      </c>
      <c r="E432" s="7" t="s">
        <v>1020</v>
      </c>
      <c r="F432" s="8">
        <v>105000</v>
      </c>
      <c r="G432" s="9">
        <f t="shared" si="12"/>
        <v>105000</v>
      </c>
      <c r="H432" s="9">
        <v>105000</v>
      </c>
      <c r="I432" s="9"/>
      <c r="J432" s="23" t="s">
        <v>867</v>
      </c>
      <c r="K432" s="23">
        <v>78</v>
      </c>
      <c r="L432" s="23"/>
    </row>
    <row r="433" spans="1:12" s="1" customFormat="1" ht="37.9" customHeight="1">
      <c r="A433" s="45">
        <v>420</v>
      </c>
      <c r="B433" s="12" t="s">
        <v>971</v>
      </c>
      <c r="C433" s="12" t="s">
        <v>6</v>
      </c>
      <c r="D433" s="12" t="s">
        <v>229</v>
      </c>
      <c r="E433" s="7" t="s">
        <v>1024</v>
      </c>
      <c r="F433" s="8">
        <v>103680</v>
      </c>
      <c r="G433" s="9">
        <f t="shared" si="12"/>
        <v>103680</v>
      </c>
      <c r="H433" s="9">
        <v>103680</v>
      </c>
      <c r="I433" s="9"/>
      <c r="J433" s="23" t="s">
        <v>867</v>
      </c>
      <c r="K433" s="23">
        <v>78</v>
      </c>
      <c r="L433" s="23"/>
    </row>
    <row r="434" spans="1:12" s="1" customFormat="1" ht="37.9" customHeight="1">
      <c r="A434" s="45">
        <v>421</v>
      </c>
      <c r="B434" s="12" t="s">
        <v>971</v>
      </c>
      <c r="C434" s="12" t="s">
        <v>26</v>
      </c>
      <c r="D434" s="12" t="s">
        <v>230</v>
      </c>
      <c r="E434" s="7" t="s">
        <v>1020</v>
      </c>
      <c r="F434" s="8">
        <v>42000</v>
      </c>
      <c r="G434" s="9">
        <f t="shared" si="12"/>
        <v>182000</v>
      </c>
      <c r="H434" s="9">
        <v>42000</v>
      </c>
      <c r="I434" s="9">
        <v>140000</v>
      </c>
      <c r="J434" s="23" t="s">
        <v>867</v>
      </c>
      <c r="K434" s="23">
        <v>79</v>
      </c>
      <c r="L434" s="23"/>
    </row>
    <row r="435" spans="1:12" s="1" customFormat="1" ht="37.9" customHeight="1">
      <c r="A435" s="45">
        <v>422</v>
      </c>
      <c r="B435" s="12" t="s">
        <v>971</v>
      </c>
      <c r="C435" s="12" t="s">
        <v>26</v>
      </c>
      <c r="D435" s="12" t="s">
        <v>585</v>
      </c>
      <c r="E435" s="7" t="s">
        <v>1024</v>
      </c>
      <c r="F435" s="8">
        <v>60000</v>
      </c>
      <c r="G435" s="9">
        <f t="shared" si="12"/>
        <v>260000</v>
      </c>
      <c r="H435" s="9">
        <v>60000</v>
      </c>
      <c r="I435" s="9">
        <v>200000</v>
      </c>
      <c r="J435" s="23" t="s">
        <v>867</v>
      </c>
      <c r="K435" s="23">
        <v>79</v>
      </c>
      <c r="L435" s="23"/>
    </row>
    <row r="436" spans="1:12" s="1" customFormat="1" ht="37.9" customHeight="1">
      <c r="A436" s="45">
        <v>423</v>
      </c>
      <c r="B436" s="12" t="s">
        <v>971</v>
      </c>
      <c r="C436" s="12" t="s">
        <v>26</v>
      </c>
      <c r="D436" s="12" t="s">
        <v>586</v>
      </c>
      <c r="E436" s="7" t="s">
        <v>1020</v>
      </c>
      <c r="F436" s="8">
        <v>180000</v>
      </c>
      <c r="G436" s="9">
        <f t="shared" si="12"/>
        <v>180000</v>
      </c>
      <c r="H436" s="9">
        <v>180000</v>
      </c>
      <c r="I436" s="9"/>
      <c r="J436" s="23" t="s">
        <v>869</v>
      </c>
      <c r="K436" s="23">
        <v>69</v>
      </c>
      <c r="L436" s="23"/>
    </row>
    <row r="437" spans="1:12" s="1" customFormat="1" ht="37.9" customHeight="1">
      <c r="A437" s="45">
        <v>424</v>
      </c>
      <c r="B437" s="12" t="s">
        <v>971</v>
      </c>
      <c r="C437" s="12" t="s">
        <v>6</v>
      </c>
      <c r="D437" s="12" t="s">
        <v>231</v>
      </c>
      <c r="E437" s="7" t="s">
        <v>1025</v>
      </c>
      <c r="F437" s="8">
        <v>36000</v>
      </c>
      <c r="G437" s="9">
        <f t="shared" si="12"/>
        <v>116000</v>
      </c>
      <c r="H437" s="9">
        <v>36000</v>
      </c>
      <c r="I437" s="9">
        <v>80000</v>
      </c>
      <c r="J437" s="23" t="s">
        <v>867</v>
      </c>
      <c r="K437" s="23">
        <v>79</v>
      </c>
      <c r="L437" s="23"/>
    </row>
    <row r="438" spans="1:12" s="1" customFormat="1" ht="37.9" customHeight="1">
      <c r="A438" s="45">
        <v>425</v>
      </c>
      <c r="B438" s="12" t="s">
        <v>971</v>
      </c>
      <c r="C438" s="12" t="s">
        <v>6</v>
      </c>
      <c r="D438" s="12" t="s">
        <v>232</v>
      </c>
      <c r="E438" s="7" t="s">
        <v>1021</v>
      </c>
      <c r="F438" s="8">
        <v>60750</v>
      </c>
      <c r="G438" s="9">
        <f t="shared" si="12"/>
        <v>60750</v>
      </c>
      <c r="H438" s="9">
        <v>60750</v>
      </c>
      <c r="I438" s="9"/>
      <c r="J438" s="23" t="s">
        <v>867</v>
      </c>
      <c r="K438" s="23">
        <v>79</v>
      </c>
      <c r="L438" s="23"/>
    </row>
    <row r="439" spans="1:12" s="1" customFormat="1" ht="37.9" customHeight="1">
      <c r="A439" s="45">
        <v>426</v>
      </c>
      <c r="B439" s="12" t="s">
        <v>971</v>
      </c>
      <c r="C439" s="12" t="s">
        <v>6</v>
      </c>
      <c r="D439" s="12" t="s">
        <v>233</v>
      </c>
      <c r="E439" s="7" t="s">
        <v>1001</v>
      </c>
      <c r="F439" s="8">
        <v>78870</v>
      </c>
      <c r="G439" s="9">
        <f t="shared" si="12"/>
        <v>78870</v>
      </c>
      <c r="H439" s="9">
        <v>78870</v>
      </c>
      <c r="I439" s="9"/>
      <c r="J439" s="23" t="s">
        <v>867</v>
      </c>
      <c r="K439" s="23">
        <v>79</v>
      </c>
      <c r="L439" s="23"/>
    </row>
    <row r="440" spans="1:12" s="1" customFormat="1" ht="37.9" customHeight="1">
      <c r="A440" s="45">
        <v>427</v>
      </c>
      <c r="B440" s="12" t="s">
        <v>971</v>
      </c>
      <c r="C440" s="12" t="s">
        <v>6</v>
      </c>
      <c r="D440" s="12" t="s">
        <v>234</v>
      </c>
      <c r="E440" s="7" t="s">
        <v>1025</v>
      </c>
      <c r="F440" s="8">
        <v>30000</v>
      </c>
      <c r="G440" s="9">
        <f t="shared" si="12"/>
        <v>30000</v>
      </c>
      <c r="H440" s="9">
        <v>30000</v>
      </c>
      <c r="I440" s="9"/>
      <c r="J440" s="23" t="s">
        <v>867</v>
      </c>
      <c r="K440" s="23">
        <v>79</v>
      </c>
      <c r="L440" s="23"/>
    </row>
    <row r="441" spans="1:12" s="1" customFormat="1" ht="37.9" customHeight="1">
      <c r="A441" s="45">
        <v>428</v>
      </c>
      <c r="B441" s="12" t="s">
        <v>971</v>
      </c>
      <c r="C441" s="12" t="s">
        <v>6</v>
      </c>
      <c r="D441" s="12" t="s">
        <v>587</v>
      </c>
      <c r="E441" s="7" t="s">
        <v>1021</v>
      </c>
      <c r="F441" s="8">
        <v>49500</v>
      </c>
      <c r="G441" s="9">
        <f t="shared" si="12"/>
        <v>49500</v>
      </c>
      <c r="H441" s="9">
        <v>49500</v>
      </c>
      <c r="I441" s="9"/>
      <c r="J441" s="23" t="s">
        <v>866</v>
      </c>
      <c r="K441" s="23">
        <v>88</v>
      </c>
      <c r="L441" s="23"/>
    </row>
    <row r="442" spans="1:12" s="1" customFormat="1" ht="37.9" customHeight="1">
      <c r="A442" s="45">
        <v>429</v>
      </c>
      <c r="B442" s="12" t="s">
        <v>252</v>
      </c>
      <c r="C442" s="12" t="s">
        <v>6</v>
      </c>
      <c r="D442" s="12" t="s">
        <v>594</v>
      </c>
      <c r="E442" s="7" t="s">
        <v>968</v>
      </c>
      <c r="F442" s="8">
        <v>21000</v>
      </c>
      <c r="G442" s="9">
        <f t="shared" si="12"/>
        <v>100000</v>
      </c>
      <c r="H442" s="9">
        <v>21000</v>
      </c>
      <c r="I442" s="9">
        <v>79000</v>
      </c>
      <c r="J442" s="23" t="s">
        <v>845</v>
      </c>
      <c r="K442" s="23">
        <v>76</v>
      </c>
      <c r="L442" s="23"/>
    </row>
    <row r="443" spans="1:12" s="1" customFormat="1" ht="37.9" customHeight="1">
      <c r="A443" s="45">
        <v>430</v>
      </c>
      <c r="B443" s="12" t="s">
        <v>252</v>
      </c>
      <c r="C443" s="12" t="s">
        <v>15</v>
      </c>
      <c r="D443" s="12" t="s">
        <v>595</v>
      </c>
      <c r="E443" s="7" t="s">
        <v>972</v>
      </c>
      <c r="F443" s="8">
        <v>4950</v>
      </c>
      <c r="G443" s="9">
        <f t="shared" si="12"/>
        <v>9900</v>
      </c>
      <c r="H443" s="9">
        <v>4950</v>
      </c>
      <c r="I443" s="9">
        <v>4950</v>
      </c>
      <c r="J443" s="23" t="s">
        <v>845</v>
      </c>
      <c r="K443" s="23">
        <v>79</v>
      </c>
      <c r="L443" s="23"/>
    </row>
    <row r="444" spans="1:12" s="1" customFormat="1" ht="37.9" customHeight="1">
      <c r="A444" s="45">
        <v>431</v>
      </c>
      <c r="B444" s="12" t="s">
        <v>252</v>
      </c>
      <c r="C444" s="12" t="s">
        <v>26</v>
      </c>
      <c r="D444" s="12" t="s">
        <v>597</v>
      </c>
      <c r="E444" s="7" t="s">
        <v>957</v>
      </c>
      <c r="F444" s="8">
        <v>40000</v>
      </c>
      <c r="G444" s="9">
        <f t="shared" si="12"/>
        <v>266664</v>
      </c>
      <c r="H444" s="9">
        <v>40000</v>
      </c>
      <c r="I444" s="9">
        <v>226664</v>
      </c>
      <c r="J444" s="23" t="s">
        <v>845</v>
      </c>
      <c r="K444" s="23">
        <v>79</v>
      </c>
      <c r="L444" s="23"/>
    </row>
    <row r="445" spans="1:12" s="1" customFormat="1" ht="37.9" customHeight="1">
      <c r="A445" s="45">
        <v>432</v>
      </c>
      <c r="B445" s="12" t="s">
        <v>252</v>
      </c>
      <c r="C445" s="12" t="s">
        <v>15</v>
      </c>
      <c r="D445" s="12" t="s">
        <v>596</v>
      </c>
      <c r="E445" s="7" t="s">
        <v>973</v>
      </c>
      <c r="F445" s="8">
        <v>16800</v>
      </c>
      <c r="G445" s="9">
        <f t="shared" si="12"/>
        <v>16856</v>
      </c>
      <c r="H445" s="9">
        <v>11816</v>
      </c>
      <c r="I445" s="9">
        <v>5040</v>
      </c>
      <c r="J445" s="23" t="s">
        <v>847</v>
      </c>
      <c r="K445" s="23">
        <v>69</v>
      </c>
      <c r="L445" s="23"/>
    </row>
    <row r="446" spans="1:12" s="1" customFormat="1" ht="37.9" customHeight="1">
      <c r="A446" s="45">
        <v>433</v>
      </c>
      <c r="B446" s="12" t="s">
        <v>540</v>
      </c>
      <c r="C446" s="12" t="s">
        <v>6</v>
      </c>
      <c r="D446" s="12" t="s">
        <v>556</v>
      </c>
      <c r="E446" s="7" t="s">
        <v>967</v>
      </c>
      <c r="F446" s="8">
        <v>161730</v>
      </c>
      <c r="G446" s="9">
        <f t="shared" si="12"/>
        <v>424209</v>
      </c>
      <c r="H446" s="9">
        <v>127262</v>
      </c>
      <c r="I446" s="9">
        <v>296947</v>
      </c>
      <c r="J446" s="20" t="s">
        <v>942</v>
      </c>
      <c r="K446" s="20">
        <v>92</v>
      </c>
      <c r="L446" s="20"/>
    </row>
    <row r="447" spans="1:12" s="1" customFormat="1" ht="37.9" customHeight="1">
      <c r="A447" s="55" t="s">
        <v>984</v>
      </c>
      <c r="B447" s="56"/>
      <c r="C447" s="41"/>
      <c r="D447" s="41" t="str">
        <f>SUBTOTAL(3,D448:D576)&amp;"개 사업"</f>
        <v>129개 사업</v>
      </c>
      <c r="E447" s="47"/>
      <c r="F447" s="42">
        <f>SUM(F448:F576)</f>
        <v>29958179</v>
      </c>
      <c r="G447" s="42">
        <f t="shared" ref="G447:I447" si="13">SUM(G448:G576)</f>
        <v>36096414</v>
      </c>
      <c r="H447" s="42">
        <f t="shared" si="13"/>
        <v>29703179</v>
      </c>
      <c r="I447" s="42">
        <f t="shared" si="13"/>
        <v>6393235</v>
      </c>
      <c r="J447" s="42"/>
      <c r="K447" s="42"/>
      <c r="L447" s="39"/>
    </row>
    <row r="448" spans="1:12" s="1" customFormat="1" ht="37.9" customHeight="1">
      <c r="A448" s="45">
        <v>434</v>
      </c>
      <c r="B448" s="12" t="s">
        <v>306</v>
      </c>
      <c r="C448" s="12" t="s">
        <v>6</v>
      </c>
      <c r="D448" s="12" t="s">
        <v>632</v>
      </c>
      <c r="E448" s="7" t="s">
        <v>789</v>
      </c>
      <c r="F448" s="8">
        <v>50000</v>
      </c>
      <c r="G448" s="9">
        <f t="shared" ref="G448:G479" si="14">SUM(H448:I448)</f>
        <v>0</v>
      </c>
      <c r="H448" s="9">
        <v>0</v>
      </c>
      <c r="I448" s="9"/>
      <c r="J448" s="20" t="s">
        <v>976</v>
      </c>
      <c r="K448" s="20">
        <v>58</v>
      </c>
      <c r="L448" s="20" t="s">
        <v>894</v>
      </c>
    </row>
    <row r="449" spans="1:12" s="1" customFormat="1" ht="37.9" customHeight="1">
      <c r="A449" s="45">
        <v>435</v>
      </c>
      <c r="B449" s="12" t="s">
        <v>306</v>
      </c>
      <c r="C449" s="12" t="s">
        <v>6</v>
      </c>
      <c r="D449" s="12" t="s">
        <v>314</v>
      </c>
      <c r="E449" s="7" t="s">
        <v>714</v>
      </c>
      <c r="F449" s="8">
        <v>48000</v>
      </c>
      <c r="G449" s="9">
        <f t="shared" si="14"/>
        <v>0</v>
      </c>
      <c r="H449" s="9">
        <v>0</v>
      </c>
      <c r="I449" s="9"/>
      <c r="J449" s="20" t="s">
        <v>847</v>
      </c>
      <c r="K449" s="20">
        <v>61</v>
      </c>
      <c r="L449" s="20" t="s">
        <v>894</v>
      </c>
    </row>
    <row r="450" spans="1:12" s="1" customFormat="1" ht="37.9" customHeight="1">
      <c r="A450" s="45">
        <v>436</v>
      </c>
      <c r="B450" s="12" t="s">
        <v>326</v>
      </c>
      <c r="C450" s="12" t="s">
        <v>26</v>
      </c>
      <c r="D450" s="12" t="s">
        <v>639</v>
      </c>
      <c r="E450" s="7" t="s">
        <v>805</v>
      </c>
      <c r="F450" s="8">
        <v>50000</v>
      </c>
      <c r="G450" s="9">
        <f t="shared" si="14"/>
        <v>550000</v>
      </c>
      <c r="H450" s="9">
        <v>50000</v>
      </c>
      <c r="I450" s="9">
        <v>500000</v>
      </c>
      <c r="J450" s="20" t="s">
        <v>976</v>
      </c>
      <c r="K450" s="20">
        <v>58</v>
      </c>
      <c r="L450" s="20"/>
    </row>
    <row r="451" spans="1:12" s="1" customFormat="1" ht="37.9" customHeight="1">
      <c r="A451" s="45">
        <v>437</v>
      </c>
      <c r="B451" s="12" t="s">
        <v>253</v>
      </c>
      <c r="C451" s="12" t="s">
        <v>15</v>
      </c>
      <c r="D451" s="12" t="s">
        <v>254</v>
      </c>
      <c r="E451" s="7" t="s">
        <v>786</v>
      </c>
      <c r="F451" s="8">
        <v>108500</v>
      </c>
      <c r="G451" s="9">
        <f t="shared" si="14"/>
        <v>108500</v>
      </c>
      <c r="H451" s="9">
        <v>108500</v>
      </c>
      <c r="I451" s="9"/>
      <c r="J451" s="20" t="s">
        <v>849</v>
      </c>
      <c r="K451" s="20">
        <v>86</v>
      </c>
      <c r="L451" s="20"/>
    </row>
    <row r="452" spans="1:12" s="1" customFormat="1" ht="37.9" customHeight="1">
      <c r="A452" s="45">
        <v>438</v>
      </c>
      <c r="B452" s="12" t="s">
        <v>253</v>
      </c>
      <c r="C452" s="12" t="s">
        <v>15</v>
      </c>
      <c r="D452" s="12" t="s">
        <v>598</v>
      </c>
      <c r="E452" s="7" t="s">
        <v>787</v>
      </c>
      <c r="F452" s="8">
        <v>10000</v>
      </c>
      <c r="G452" s="9">
        <f t="shared" si="14"/>
        <v>10000</v>
      </c>
      <c r="H452" s="9">
        <v>10000</v>
      </c>
      <c r="I452" s="9"/>
      <c r="J452" s="20" t="s">
        <v>849</v>
      </c>
      <c r="K452" s="20">
        <v>81</v>
      </c>
      <c r="L452" s="20"/>
    </row>
    <row r="453" spans="1:12" s="1" customFormat="1" ht="37.9" customHeight="1">
      <c r="A453" s="45">
        <v>439</v>
      </c>
      <c r="B453" s="12" t="s">
        <v>253</v>
      </c>
      <c r="C453" s="12" t="s">
        <v>15</v>
      </c>
      <c r="D453" s="12" t="s">
        <v>599</v>
      </c>
      <c r="E453" s="7" t="s">
        <v>787</v>
      </c>
      <c r="F453" s="8">
        <v>20000</v>
      </c>
      <c r="G453" s="9">
        <f t="shared" si="14"/>
        <v>20000</v>
      </c>
      <c r="H453" s="9">
        <v>20000</v>
      </c>
      <c r="I453" s="9"/>
      <c r="J453" s="20" t="s">
        <v>849</v>
      </c>
      <c r="K453" s="20">
        <v>85</v>
      </c>
      <c r="L453" s="20"/>
    </row>
    <row r="454" spans="1:12" s="1" customFormat="1" ht="37.9" customHeight="1">
      <c r="A454" s="45">
        <v>440</v>
      </c>
      <c r="B454" s="12" t="s">
        <v>253</v>
      </c>
      <c r="C454" s="12" t="s">
        <v>409</v>
      </c>
      <c r="D454" s="12" t="s">
        <v>600</v>
      </c>
      <c r="E454" s="7" t="s">
        <v>787</v>
      </c>
      <c r="F454" s="8">
        <v>3000</v>
      </c>
      <c r="G454" s="9">
        <f t="shared" si="14"/>
        <v>3000</v>
      </c>
      <c r="H454" s="9">
        <v>3000</v>
      </c>
      <c r="I454" s="9"/>
      <c r="J454" s="20" t="s">
        <v>845</v>
      </c>
      <c r="K454" s="20">
        <v>78</v>
      </c>
      <c r="L454" s="20"/>
    </row>
    <row r="455" spans="1:12" s="1" customFormat="1" ht="37.9" customHeight="1">
      <c r="A455" s="45">
        <v>441</v>
      </c>
      <c r="B455" s="12" t="s">
        <v>253</v>
      </c>
      <c r="C455" s="12" t="s">
        <v>26</v>
      </c>
      <c r="D455" s="12" t="s">
        <v>601</v>
      </c>
      <c r="E455" s="7" t="s">
        <v>874</v>
      </c>
      <c r="F455" s="8">
        <v>16500</v>
      </c>
      <c r="G455" s="9">
        <f t="shared" si="14"/>
        <v>33000</v>
      </c>
      <c r="H455" s="9">
        <v>16500</v>
      </c>
      <c r="I455" s="9">
        <v>16500</v>
      </c>
      <c r="J455" s="20" t="s">
        <v>845</v>
      </c>
      <c r="K455" s="20">
        <v>75</v>
      </c>
      <c r="L455" s="20"/>
    </row>
    <row r="456" spans="1:12" s="1" customFormat="1" ht="37.9" customHeight="1">
      <c r="A456" s="45">
        <v>442</v>
      </c>
      <c r="B456" s="12" t="s">
        <v>253</v>
      </c>
      <c r="C456" s="12" t="s">
        <v>15</v>
      </c>
      <c r="D456" s="12" t="s">
        <v>256</v>
      </c>
      <c r="E456" s="7" t="s">
        <v>788</v>
      </c>
      <c r="F456" s="8">
        <v>5000</v>
      </c>
      <c r="G456" s="9">
        <f t="shared" si="14"/>
        <v>5000</v>
      </c>
      <c r="H456" s="9">
        <v>5000</v>
      </c>
      <c r="I456" s="9"/>
      <c r="J456" s="20" t="s">
        <v>845</v>
      </c>
      <c r="K456" s="20">
        <v>79</v>
      </c>
      <c r="L456" s="20"/>
    </row>
    <row r="457" spans="1:12" s="1" customFormat="1" ht="37.9" customHeight="1">
      <c r="A457" s="45">
        <v>443</v>
      </c>
      <c r="B457" s="12" t="s">
        <v>253</v>
      </c>
      <c r="C457" s="12" t="s">
        <v>6</v>
      </c>
      <c r="D457" s="7" t="s">
        <v>255</v>
      </c>
      <c r="E457" s="7" t="s">
        <v>728</v>
      </c>
      <c r="F457" s="9">
        <v>23400</v>
      </c>
      <c r="G457" s="9">
        <f t="shared" si="14"/>
        <v>117000</v>
      </c>
      <c r="H457" s="9">
        <v>23400</v>
      </c>
      <c r="I457" s="9">
        <v>93600</v>
      </c>
      <c r="J457" s="20" t="s">
        <v>845</v>
      </c>
      <c r="K457" s="20">
        <v>79</v>
      </c>
      <c r="L457" s="20"/>
    </row>
    <row r="458" spans="1:12" s="1" customFormat="1" ht="37.9" customHeight="1">
      <c r="A458" s="45">
        <v>444</v>
      </c>
      <c r="B458" s="12" t="s">
        <v>253</v>
      </c>
      <c r="C458" s="12" t="s">
        <v>15</v>
      </c>
      <c r="D458" s="7" t="s">
        <v>257</v>
      </c>
      <c r="E458" s="7" t="s">
        <v>875</v>
      </c>
      <c r="F458" s="9">
        <v>30000</v>
      </c>
      <c r="G458" s="9">
        <f t="shared" si="14"/>
        <v>33000</v>
      </c>
      <c r="H458" s="9">
        <v>30000</v>
      </c>
      <c r="I458" s="9">
        <v>3000</v>
      </c>
      <c r="J458" s="20" t="s">
        <v>845</v>
      </c>
      <c r="K458" s="20">
        <v>79</v>
      </c>
      <c r="L458" s="20"/>
    </row>
    <row r="459" spans="1:12" s="1" customFormat="1" ht="37.9" customHeight="1">
      <c r="A459" s="45">
        <v>445</v>
      </c>
      <c r="B459" s="12" t="s">
        <v>253</v>
      </c>
      <c r="C459" s="12" t="s">
        <v>6</v>
      </c>
      <c r="D459" s="12" t="s">
        <v>258</v>
      </c>
      <c r="E459" s="7" t="s">
        <v>689</v>
      </c>
      <c r="F459" s="8">
        <v>20000</v>
      </c>
      <c r="G459" s="9">
        <f t="shared" si="14"/>
        <v>20000</v>
      </c>
      <c r="H459" s="9">
        <v>20000</v>
      </c>
      <c r="I459" s="9"/>
      <c r="J459" s="18" t="s">
        <v>844</v>
      </c>
      <c r="K459" s="20">
        <v>90</v>
      </c>
      <c r="L459" s="20"/>
    </row>
    <row r="460" spans="1:12" s="1" customFormat="1" ht="37.9" customHeight="1">
      <c r="A460" s="45">
        <v>446</v>
      </c>
      <c r="B460" s="12" t="s">
        <v>253</v>
      </c>
      <c r="C460" s="12" t="s">
        <v>6</v>
      </c>
      <c r="D460" s="12" t="s">
        <v>977</v>
      </c>
      <c r="E460" s="7" t="s">
        <v>687</v>
      </c>
      <c r="F460" s="8">
        <v>100000</v>
      </c>
      <c r="G460" s="9">
        <f t="shared" si="14"/>
        <v>100000</v>
      </c>
      <c r="H460" s="9">
        <v>100000</v>
      </c>
      <c r="I460" s="9"/>
      <c r="J460" s="20" t="s">
        <v>976</v>
      </c>
      <c r="K460" s="20">
        <v>58</v>
      </c>
      <c r="L460" s="20"/>
    </row>
    <row r="461" spans="1:12" s="1" customFormat="1" ht="37.9" customHeight="1">
      <c r="A461" s="45">
        <v>447</v>
      </c>
      <c r="B461" s="12" t="s">
        <v>253</v>
      </c>
      <c r="C461" s="12" t="s">
        <v>6</v>
      </c>
      <c r="D461" s="12" t="s">
        <v>259</v>
      </c>
      <c r="E461" s="7" t="s">
        <v>703</v>
      </c>
      <c r="F461" s="8">
        <v>300000</v>
      </c>
      <c r="G461" s="9">
        <f t="shared" si="14"/>
        <v>400000</v>
      </c>
      <c r="H461" s="9">
        <v>300000</v>
      </c>
      <c r="I461" s="9">
        <v>100000</v>
      </c>
      <c r="J461" s="18" t="s">
        <v>844</v>
      </c>
      <c r="K461" s="20">
        <v>95</v>
      </c>
      <c r="L461" s="20"/>
    </row>
    <row r="462" spans="1:12" s="1" customFormat="1" ht="37.9" customHeight="1">
      <c r="A462" s="45">
        <v>448</v>
      </c>
      <c r="B462" s="12" t="s">
        <v>253</v>
      </c>
      <c r="C462" s="12" t="s">
        <v>6</v>
      </c>
      <c r="D462" s="12" t="s">
        <v>260</v>
      </c>
      <c r="E462" s="7" t="s">
        <v>876</v>
      </c>
      <c r="F462" s="8">
        <v>50000</v>
      </c>
      <c r="G462" s="9">
        <f t="shared" si="14"/>
        <v>100000</v>
      </c>
      <c r="H462" s="9">
        <v>50000</v>
      </c>
      <c r="I462" s="9">
        <v>50000</v>
      </c>
      <c r="J462" s="20" t="s">
        <v>849</v>
      </c>
      <c r="K462" s="20">
        <v>84</v>
      </c>
      <c r="L462" s="20"/>
    </row>
    <row r="463" spans="1:12" s="1" customFormat="1" ht="37.9" customHeight="1">
      <c r="A463" s="45">
        <v>449</v>
      </c>
      <c r="B463" s="12" t="s">
        <v>253</v>
      </c>
      <c r="C463" s="12" t="s">
        <v>15</v>
      </c>
      <c r="D463" s="12" t="s">
        <v>261</v>
      </c>
      <c r="E463" s="7" t="s">
        <v>877</v>
      </c>
      <c r="F463" s="8">
        <v>400000</v>
      </c>
      <c r="G463" s="9">
        <f t="shared" si="14"/>
        <v>400000</v>
      </c>
      <c r="H463" s="9">
        <v>400000</v>
      </c>
      <c r="I463" s="9"/>
      <c r="J463" s="20" t="s">
        <v>849</v>
      </c>
      <c r="K463" s="20">
        <v>85</v>
      </c>
      <c r="L463" s="20"/>
    </row>
    <row r="464" spans="1:12" s="1" customFormat="1" ht="37.9" customHeight="1">
      <c r="A464" s="45">
        <v>450</v>
      </c>
      <c r="B464" s="12" t="s">
        <v>253</v>
      </c>
      <c r="C464" s="12" t="s">
        <v>15</v>
      </c>
      <c r="D464" s="12" t="s">
        <v>262</v>
      </c>
      <c r="E464" s="7" t="s">
        <v>790</v>
      </c>
      <c r="F464" s="8">
        <v>50000</v>
      </c>
      <c r="G464" s="9">
        <f t="shared" si="14"/>
        <v>50000</v>
      </c>
      <c r="H464" s="9">
        <v>50000</v>
      </c>
      <c r="I464" s="9"/>
      <c r="J464" s="18" t="s">
        <v>844</v>
      </c>
      <c r="K464" s="20">
        <v>100</v>
      </c>
      <c r="L464" s="20"/>
    </row>
    <row r="465" spans="1:12" s="1" customFormat="1" ht="37.9" customHeight="1">
      <c r="A465" s="45">
        <v>451</v>
      </c>
      <c r="B465" s="12" t="s">
        <v>253</v>
      </c>
      <c r="C465" s="12" t="s">
        <v>15</v>
      </c>
      <c r="D465" s="12" t="s">
        <v>602</v>
      </c>
      <c r="E465" s="7" t="s">
        <v>790</v>
      </c>
      <c r="F465" s="8">
        <v>44000</v>
      </c>
      <c r="G465" s="9">
        <f t="shared" si="14"/>
        <v>44000</v>
      </c>
      <c r="H465" s="9">
        <v>44000</v>
      </c>
      <c r="I465" s="9"/>
      <c r="J465" s="18" t="s">
        <v>844</v>
      </c>
      <c r="K465" s="20">
        <v>93</v>
      </c>
      <c r="L465" s="20"/>
    </row>
    <row r="466" spans="1:12" s="1" customFormat="1" ht="37.9" customHeight="1">
      <c r="A466" s="45">
        <v>452</v>
      </c>
      <c r="B466" s="12" t="s">
        <v>253</v>
      </c>
      <c r="C466" s="12" t="s">
        <v>6</v>
      </c>
      <c r="D466" s="12" t="s">
        <v>263</v>
      </c>
      <c r="E466" s="7" t="s">
        <v>791</v>
      </c>
      <c r="F466" s="8">
        <v>5000</v>
      </c>
      <c r="G466" s="9">
        <f t="shared" si="14"/>
        <v>10000</v>
      </c>
      <c r="H466" s="9">
        <v>5000</v>
      </c>
      <c r="I466" s="9">
        <v>5000</v>
      </c>
      <c r="J466" s="18" t="s">
        <v>844</v>
      </c>
      <c r="K466" s="20">
        <v>91</v>
      </c>
      <c r="L466" s="20"/>
    </row>
    <row r="467" spans="1:12" s="1" customFormat="1" ht="37.9" customHeight="1">
      <c r="A467" s="45">
        <v>453</v>
      </c>
      <c r="B467" s="12" t="s">
        <v>253</v>
      </c>
      <c r="C467" s="12" t="s">
        <v>6</v>
      </c>
      <c r="D467" s="12" t="s">
        <v>603</v>
      </c>
      <c r="E467" s="7" t="s">
        <v>702</v>
      </c>
      <c r="F467" s="8">
        <v>5000</v>
      </c>
      <c r="G467" s="9">
        <f t="shared" si="14"/>
        <v>10000</v>
      </c>
      <c r="H467" s="9">
        <v>5000</v>
      </c>
      <c r="I467" s="9">
        <v>5000</v>
      </c>
      <c r="J467" s="20" t="s">
        <v>849</v>
      </c>
      <c r="K467" s="20">
        <v>88</v>
      </c>
      <c r="L467" s="20"/>
    </row>
    <row r="468" spans="1:12" s="1" customFormat="1" ht="37.9" customHeight="1">
      <c r="A468" s="45">
        <v>454</v>
      </c>
      <c r="B468" s="12" t="s">
        <v>253</v>
      </c>
      <c r="C468" s="12" t="s">
        <v>6</v>
      </c>
      <c r="D468" s="12" t="s">
        <v>264</v>
      </c>
      <c r="E468" s="7" t="s">
        <v>878</v>
      </c>
      <c r="F468" s="8">
        <v>30000</v>
      </c>
      <c r="G468" s="9">
        <f t="shared" si="14"/>
        <v>130000</v>
      </c>
      <c r="H468" s="9">
        <v>30000</v>
      </c>
      <c r="I468" s="9">
        <v>100000</v>
      </c>
      <c r="J468" s="18" t="s">
        <v>844</v>
      </c>
      <c r="K468" s="20">
        <v>91</v>
      </c>
      <c r="L468" s="20"/>
    </row>
    <row r="469" spans="1:12" s="1" customFormat="1" ht="37.9" customHeight="1">
      <c r="A469" s="45">
        <v>455</v>
      </c>
      <c r="B469" s="12" t="s">
        <v>253</v>
      </c>
      <c r="C469" s="12" t="s">
        <v>6</v>
      </c>
      <c r="D469" s="12" t="s">
        <v>265</v>
      </c>
      <c r="E469" s="7" t="s">
        <v>791</v>
      </c>
      <c r="F469" s="8">
        <v>20000</v>
      </c>
      <c r="G469" s="9">
        <f t="shared" si="14"/>
        <v>180000</v>
      </c>
      <c r="H469" s="9">
        <v>20000</v>
      </c>
      <c r="I469" s="9">
        <v>160000</v>
      </c>
      <c r="J469" s="18" t="s">
        <v>844</v>
      </c>
      <c r="K469" s="20">
        <v>91</v>
      </c>
      <c r="L469" s="20"/>
    </row>
    <row r="470" spans="1:12" s="1" customFormat="1" ht="37.9" customHeight="1">
      <c r="A470" s="45">
        <v>456</v>
      </c>
      <c r="B470" s="12" t="s">
        <v>253</v>
      </c>
      <c r="C470" s="12" t="s">
        <v>6</v>
      </c>
      <c r="D470" s="12" t="s">
        <v>266</v>
      </c>
      <c r="E470" s="7" t="s">
        <v>702</v>
      </c>
      <c r="F470" s="8">
        <v>20000</v>
      </c>
      <c r="G470" s="9">
        <f t="shared" si="14"/>
        <v>130000</v>
      </c>
      <c r="H470" s="9">
        <v>20000</v>
      </c>
      <c r="I470" s="9">
        <v>110000</v>
      </c>
      <c r="J470" s="18" t="s">
        <v>844</v>
      </c>
      <c r="K470" s="20">
        <v>91</v>
      </c>
      <c r="L470" s="20"/>
    </row>
    <row r="471" spans="1:12" s="1" customFormat="1" ht="37.9" customHeight="1">
      <c r="A471" s="45">
        <v>457</v>
      </c>
      <c r="B471" s="12" t="s">
        <v>253</v>
      </c>
      <c r="C471" s="12" t="s">
        <v>6</v>
      </c>
      <c r="D471" s="12" t="s">
        <v>267</v>
      </c>
      <c r="E471" s="7" t="s">
        <v>703</v>
      </c>
      <c r="F471" s="8">
        <v>20000</v>
      </c>
      <c r="G471" s="9">
        <f t="shared" si="14"/>
        <v>40000</v>
      </c>
      <c r="H471" s="9">
        <v>20000</v>
      </c>
      <c r="I471" s="9">
        <v>20000</v>
      </c>
      <c r="J471" s="18" t="s">
        <v>844</v>
      </c>
      <c r="K471" s="20">
        <v>91</v>
      </c>
      <c r="L471" s="20"/>
    </row>
    <row r="472" spans="1:12" s="1" customFormat="1" ht="37.9" customHeight="1">
      <c r="A472" s="45">
        <v>458</v>
      </c>
      <c r="B472" s="12" t="s">
        <v>253</v>
      </c>
      <c r="C472" s="12" t="s">
        <v>6</v>
      </c>
      <c r="D472" s="12" t="s">
        <v>268</v>
      </c>
      <c r="E472" s="7" t="s">
        <v>702</v>
      </c>
      <c r="F472" s="8">
        <v>10000</v>
      </c>
      <c r="G472" s="9">
        <f t="shared" si="14"/>
        <v>30000</v>
      </c>
      <c r="H472" s="9">
        <v>10000</v>
      </c>
      <c r="I472" s="9">
        <v>20000</v>
      </c>
      <c r="J472" s="18" t="s">
        <v>844</v>
      </c>
      <c r="K472" s="20">
        <v>91</v>
      </c>
      <c r="L472" s="20"/>
    </row>
    <row r="473" spans="1:12" s="1" customFormat="1" ht="37.9" customHeight="1">
      <c r="A473" s="45">
        <v>459</v>
      </c>
      <c r="B473" s="12" t="s">
        <v>253</v>
      </c>
      <c r="C473" s="12" t="s">
        <v>15</v>
      </c>
      <c r="D473" s="12" t="s">
        <v>269</v>
      </c>
      <c r="E473" s="7" t="s">
        <v>790</v>
      </c>
      <c r="F473" s="8">
        <v>328514</v>
      </c>
      <c r="G473" s="9">
        <f t="shared" si="14"/>
        <v>328514</v>
      </c>
      <c r="H473" s="9">
        <v>328514</v>
      </c>
      <c r="I473" s="9"/>
      <c r="J473" s="18" t="s">
        <v>844</v>
      </c>
      <c r="K473" s="20">
        <v>98</v>
      </c>
      <c r="L473" s="20"/>
    </row>
    <row r="474" spans="1:12" s="1" customFormat="1" ht="37.9" customHeight="1">
      <c r="A474" s="45">
        <v>460</v>
      </c>
      <c r="B474" s="12" t="s">
        <v>253</v>
      </c>
      <c r="C474" s="12" t="s">
        <v>6</v>
      </c>
      <c r="D474" s="12" t="s">
        <v>270</v>
      </c>
      <c r="E474" s="7" t="s">
        <v>879</v>
      </c>
      <c r="F474" s="8">
        <v>160000</v>
      </c>
      <c r="G474" s="9">
        <f t="shared" si="14"/>
        <v>160000</v>
      </c>
      <c r="H474" s="9">
        <v>160000</v>
      </c>
      <c r="I474" s="9"/>
      <c r="J474" s="18" t="s">
        <v>844</v>
      </c>
      <c r="K474" s="20">
        <v>91</v>
      </c>
      <c r="L474" s="20"/>
    </row>
    <row r="475" spans="1:12" s="1" customFormat="1" ht="37.9" customHeight="1">
      <c r="A475" s="45">
        <v>461</v>
      </c>
      <c r="B475" s="12" t="s">
        <v>253</v>
      </c>
      <c r="C475" s="12" t="s">
        <v>6</v>
      </c>
      <c r="D475" s="12" t="s">
        <v>604</v>
      </c>
      <c r="E475" s="7" t="s">
        <v>703</v>
      </c>
      <c r="F475" s="8">
        <v>20000</v>
      </c>
      <c r="G475" s="9">
        <f t="shared" si="14"/>
        <v>40000</v>
      </c>
      <c r="H475" s="9">
        <v>20000</v>
      </c>
      <c r="I475" s="9">
        <v>20000</v>
      </c>
      <c r="J475" s="20" t="s">
        <v>849</v>
      </c>
      <c r="K475" s="20">
        <v>88</v>
      </c>
      <c r="L475" s="20"/>
    </row>
    <row r="476" spans="1:12" s="1" customFormat="1" ht="37.9" customHeight="1">
      <c r="A476" s="45">
        <v>462</v>
      </c>
      <c r="B476" s="12" t="s">
        <v>253</v>
      </c>
      <c r="C476" s="12" t="s">
        <v>6</v>
      </c>
      <c r="D476" s="12" t="s">
        <v>605</v>
      </c>
      <c r="E476" s="7" t="s">
        <v>703</v>
      </c>
      <c r="F476" s="8">
        <v>18000</v>
      </c>
      <c r="G476" s="9">
        <f t="shared" si="14"/>
        <v>40000</v>
      </c>
      <c r="H476" s="9">
        <v>18000</v>
      </c>
      <c r="I476" s="9">
        <v>22000</v>
      </c>
      <c r="J476" s="18" t="s">
        <v>844</v>
      </c>
      <c r="K476" s="20">
        <v>91</v>
      </c>
      <c r="L476" s="20"/>
    </row>
    <row r="477" spans="1:12" s="1" customFormat="1" ht="37.9" customHeight="1">
      <c r="A477" s="45">
        <v>463</v>
      </c>
      <c r="B477" s="12" t="s">
        <v>253</v>
      </c>
      <c r="C477" s="12" t="s">
        <v>6</v>
      </c>
      <c r="D477" s="12" t="s">
        <v>606</v>
      </c>
      <c r="E477" s="7" t="s">
        <v>880</v>
      </c>
      <c r="F477" s="8">
        <v>20000</v>
      </c>
      <c r="G477" s="9">
        <f t="shared" si="14"/>
        <v>60000</v>
      </c>
      <c r="H477" s="9">
        <v>20000</v>
      </c>
      <c r="I477" s="9">
        <v>40000</v>
      </c>
      <c r="J477" s="18" t="s">
        <v>844</v>
      </c>
      <c r="K477" s="20">
        <v>91</v>
      </c>
      <c r="L477" s="20"/>
    </row>
    <row r="478" spans="1:12" s="1" customFormat="1" ht="37.9" customHeight="1">
      <c r="A478" s="45">
        <v>464</v>
      </c>
      <c r="B478" s="12" t="s">
        <v>253</v>
      </c>
      <c r="C478" s="12" t="s">
        <v>6</v>
      </c>
      <c r="D478" s="12" t="s">
        <v>607</v>
      </c>
      <c r="E478" s="7" t="s">
        <v>703</v>
      </c>
      <c r="F478" s="8">
        <v>10000</v>
      </c>
      <c r="G478" s="9">
        <f t="shared" si="14"/>
        <v>51300</v>
      </c>
      <c r="H478" s="9">
        <v>10000</v>
      </c>
      <c r="I478" s="9">
        <v>41300</v>
      </c>
      <c r="J478" s="18" t="s">
        <v>844</v>
      </c>
      <c r="K478" s="20">
        <v>91</v>
      </c>
      <c r="L478" s="20"/>
    </row>
    <row r="479" spans="1:12" s="1" customFormat="1" ht="37.9" customHeight="1">
      <c r="A479" s="45">
        <v>465</v>
      </c>
      <c r="B479" s="12" t="s">
        <v>253</v>
      </c>
      <c r="C479" s="12" t="s">
        <v>6</v>
      </c>
      <c r="D479" s="12" t="s">
        <v>608</v>
      </c>
      <c r="E479" s="7" t="s">
        <v>702</v>
      </c>
      <c r="F479" s="8">
        <v>15000</v>
      </c>
      <c r="G479" s="9">
        <f t="shared" si="14"/>
        <v>25000</v>
      </c>
      <c r="H479" s="9">
        <v>15000</v>
      </c>
      <c r="I479" s="9">
        <v>10000</v>
      </c>
      <c r="J479" s="18" t="s">
        <v>844</v>
      </c>
      <c r="K479" s="20">
        <v>91</v>
      </c>
      <c r="L479" s="20"/>
    </row>
    <row r="480" spans="1:12" s="1" customFormat="1" ht="37.9" customHeight="1">
      <c r="A480" s="45">
        <v>466</v>
      </c>
      <c r="B480" s="12" t="s">
        <v>253</v>
      </c>
      <c r="C480" s="12" t="s">
        <v>6</v>
      </c>
      <c r="D480" s="12" t="s">
        <v>609</v>
      </c>
      <c r="E480" s="7" t="s">
        <v>792</v>
      </c>
      <c r="F480" s="8">
        <v>50000</v>
      </c>
      <c r="G480" s="9">
        <f t="shared" ref="G480:G511" si="15">SUM(H480:I480)</f>
        <v>160000</v>
      </c>
      <c r="H480" s="9">
        <v>50000</v>
      </c>
      <c r="I480" s="9">
        <v>110000</v>
      </c>
      <c r="J480" s="18" t="s">
        <v>844</v>
      </c>
      <c r="K480" s="20">
        <v>91</v>
      </c>
      <c r="L480" s="20"/>
    </row>
    <row r="481" spans="1:12" s="1" customFormat="1" ht="37.9" customHeight="1">
      <c r="A481" s="45">
        <v>467</v>
      </c>
      <c r="B481" s="12" t="s">
        <v>253</v>
      </c>
      <c r="C481" s="12" t="s">
        <v>6</v>
      </c>
      <c r="D481" s="12" t="s">
        <v>610</v>
      </c>
      <c r="E481" s="7" t="s">
        <v>792</v>
      </c>
      <c r="F481" s="8">
        <v>23000</v>
      </c>
      <c r="G481" s="9">
        <f t="shared" si="15"/>
        <v>46000</v>
      </c>
      <c r="H481" s="9">
        <v>23000</v>
      </c>
      <c r="I481" s="9">
        <v>23000</v>
      </c>
      <c r="J481" s="18" t="s">
        <v>844</v>
      </c>
      <c r="K481" s="20">
        <v>98</v>
      </c>
      <c r="L481" s="20"/>
    </row>
    <row r="482" spans="1:12" s="1" customFormat="1" ht="37.9" customHeight="1">
      <c r="A482" s="45">
        <v>468</v>
      </c>
      <c r="B482" s="12" t="s">
        <v>253</v>
      </c>
      <c r="C482" s="12" t="s">
        <v>6</v>
      </c>
      <c r="D482" s="12" t="s">
        <v>611</v>
      </c>
      <c r="E482" s="7" t="s">
        <v>792</v>
      </c>
      <c r="F482" s="8">
        <v>15000</v>
      </c>
      <c r="G482" s="9">
        <f t="shared" si="15"/>
        <v>30000</v>
      </c>
      <c r="H482" s="9">
        <v>15000</v>
      </c>
      <c r="I482" s="9">
        <v>15000</v>
      </c>
      <c r="J482" s="18" t="s">
        <v>844</v>
      </c>
      <c r="K482" s="20">
        <v>98</v>
      </c>
      <c r="L482" s="20"/>
    </row>
    <row r="483" spans="1:12" s="1" customFormat="1" ht="37.9" customHeight="1">
      <c r="A483" s="45">
        <v>469</v>
      </c>
      <c r="B483" s="12" t="s">
        <v>253</v>
      </c>
      <c r="C483" s="12" t="s">
        <v>6</v>
      </c>
      <c r="D483" s="12" t="s">
        <v>271</v>
      </c>
      <c r="E483" s="7" t="s">
        <v>703</v>
      </c>
      <c r="F483" s="9">
        <v>30000</v>
      </c>
      <c r="G483" s="9">
        <f t="shared" si="15"/>
        <v>60000</v>
      </c>
      <c r="H483" s="9">
        <v>30000</v>
      </c>
      <c r="I483" s="9">
        <v>30000</v>
      </c>
      <c r="J483" s="20" t="s">
        <v>845</v>
      </c>
      <c r="K483" s="20">
        <v>79</v>
      </c>
      <c r="L483" s="20"/>
    </row>
    <row r="484" spans="1:12" s="1" customFormat="1" ht="37.9" customHeight="1">
      <c r="A484" s="45">
        <v>470</v>
      </c>
      <c r="B484" s="12" t="s">
        <v>253</v>
      </c>
      <c r="C484" s="12" t="s">
        <v>6</v>
      </c>
      <c r="D484" s="12" t="s">
        <v>272</v>
      </c>
      <c r="E484" s="7" t="s">
        <v>703</v>
      </c>
      <c r="F484" s="9">
        <v>20000</v>
      </c>
      <c r="G484" s="9">
        <f t="shared" si="15"/>
        <v>40000</v>
      </c>
      <c r="H484" s="9">
        <v>20000</v>
      </c>
      <c r="I484" s="9">
        <v>20000</v>
      </c>
      <c r="J484" s="20" t="s">
        <v>845</v>
      </c>
      <c r="K484" s="20">
        <v>79</v>
      </c>
      <c r="L484" s="20"/>
    </row>
    <row r="485" spans="1:12" s="1" customFormat="1" ht="37.9" customHeight="1">
      <c r="A485" s="45">
        <v>471</v>
      </c>
      <c r="B485" s="12" t="s">
        <v>253</v>
      </c>
      <c r="C485" s="12" t="s">
        <v>6</v>
      </c>
      <c r="D485" s="12" t="s">
        <v>273</v>
      </c>
      <c r="E485" s="7" t="s">
        <v>703</v>
      </c>
      <c r="F485" s="8">
        <v>25000</v>
      </c>
      <c r="G485" s="9">
        <f t="shared" si="15"/>
        <v>50000</v>
      </c>
      <c r="H485" s="9">
        <v>25000</v>
      </c>
      <c r="I485" s="9">
        <v>25000</v>
      </c>
      <c r="J485" s="18" t="s">
        <v>844</v>
      </c>
      <c r="K485" s="20">
        <v>91</v>
      </c>
      <c r="L485" s="20"/>
    </row>
    <row r="486" spans="1:12" s="1" customFormat="1" ht="37.9" customHeight="1">
      <c r="A486" s="45">
        <v>472</v>
      </c>
      <c r="B486" s="12" t="s">
        <v>253</v>
      </c>
      <c r="C486" s="12" t="s">
        <v>6</v>
      </c>
      <c r="D486" s="12" t="s">
        <v>274</v>
      </c>
      <c r="E486" s="7" t="s">
        <v>703</v>
      </c>
      <c r="F486" s="8">
        <v>25000</v>
      </c>
      <c r="G486" s="9">
        <f t="shared" si="15"/>
        <v>50000</v>
      </c>
      <c r="H486" s="9">
        <v>25000</v>
      </c>
      <c r="I486" s="9">
        <v>25000</v>
      </c>
      <c r="J486" s="18" t="s">
        <v>844</v>
      </c>
      <c r="K486" s="20">
        <v>91</v>
      </c>
      <c r="L486" s="20"/>
    </row>
    <row r="487" spans="1:12" s="1" customFormat="1" ht="37.9" customHeight="1">
      <c r="A487" s="45">
        <v>473</v>
      </c>
      <c r="B487" s="12" t="s">
        <v>253</v>
      </c>
      <c r="C487" s="12" t="s">
        <v>6</v>
      </c>
      <c r="D487" s="12" t="s">
        <v>275</v>
      </c>
      <c r="E487" s="7" t="s">
        <v>703</v>
      </c>
      <c r="F487" s="8">
        <v>25000</v>
      </c>
      <c r="G487" s="9">
        <f t="shared" si="15"/>
        <v>50000</v>
      </c>
      <c r="H487" s="9">
        <v>25000</v>
      </c>
      <c r="I487" s="9">
        <v>25000</v>
      </c>
      <c r="J487" s="18" t="s">
        <v>844</v>
      </c>
      <c r="K487" s="20">
        <v>91</v>
      </c>
      <c r="L487" s="20"/>
    </row>
    <row r="488" spans="1:12" s="1" customFormat="1" ht="37.9" customHeight="1">
      <c r="A488" s="45">
        <v>474</v>
      </c>
      <c r="B488" s="12" t="s">
        <v>253</v>
      </c>
      <c r="C488" s="12" t="s">
        <v>6</v>
      </c>
      <c r="D488" s="12" t="s">
        <v>612</v>
      </c>
      <c r="E488" s="7" t="s">
        <v>785</v>
      </c>
      <c r="F488" s="8">
        <v>20000</v>
      </c>
      <c r="G488" s="9">
        <f t="shared" si="15"/>
        <v>65000</v>
      </c>
      <c r="H488" s="9">
        <v>20000</v>
      </c>
      <c r="I488" s="9">
        <v>45000</v>
      </c>
      <c r="J488" s="18" t="s">
        <v>844</v>
      </c>
      <c r="K488" s="20">
        <v>91</v>
      </c>
      <c r="L488" s="20"/>
    </row>
    <row r="489" spans="1:12" s="1" customFormat="1" ht="37.9" customHeight="1">
      <c r="A489" s="45">
        <v>475</v>
      </c>
      <c r="B489" s="12" t="s">
        <v>253</v>
      </c>
      <c r="C489" s="12" t="s">
        <v>15</v>
      </c>
      <c r="D489" s="12" t="s">
        <v>276</v>
      </c>
      <c r="E489" s="7" t="s">
        <v>881</v>
      </c>
      <c r="F489" s="8">
        <v>5000</v>
      </c>
      <c r="G489" s="9">
        <f t="shared" si="15"/>
        <v>5000</v>
      </c>
      <c r="H489" s="9">
        <v>5000</v>
      </c>
      <c r="I489" s="9"/>
      <c r="J489" s="18" t="s">
        <v>844</v>
      </c>
      <c r="K489" s="20">
        <v>100</v>
      </c>
      <c r="L489" s="20"/>
    </row>
    <row r="490" spans="1:12" s="1" customFormat="1" ht="37.9" customHeight="1">
      <c r="A490" s="45">
        <v>476</v>
      </c>
      <c r="B490" s="12" t="s">
        <v>253</v>
      </c>
      <c r="C490" s="12" t="s">
        <v>15</v>
      </c>
      <c r="D490" s="12" t="s">
        <v>277</v>
      </c>
      <c r="E490" s="7" t="s">
        <v>882</v>
      </c>
      <c r="F490" s="8">
        <v>10000</v>
      </c>
      <c r="G490" s="9">
        <f t="shared" si="15"/>
        <v>10000</v>
      </c>
      <c r="H490" s="9">
        <v>10000</v>
      </c>
      <c r="I490" s="9"/>
      <c r="J490" s="20" t="s">
        <v>849</v>
      </c>
      <c r="K490" s="20">
        <v>87</v>
      </c>
      <c r="L490" s="20"/>
    </row>
    <row r="491" spans="1:12" s="1" customFormat="1" ht="37.9" customHeight="1">
      <c r="A491" s="45">
        <v>477</v>
      </c>
      <c r="B491" s="12" t="s">
        <v>253</v>
      </c>
      <c r="C491" s="12" t="s">
        <v>15</v>
      </c>
      <c r="D491" s="12" t="s">
        <v>278</v>
      </c>
      <c r="E491" s="7" t="s">
        <v>883</v>
      </c>
      <c r="F491" s="8">
        <v>12000</v>
      </c>
      <c r="G491" s="9">
        <f t="shared" si="15"/>
        <v>12000</v>
      </c>
      <c r="H491" s="9">
        <v>12000</v>
      </c>
      <c r="I491" s="9"/>
      <c r="J491" s="18" t="s">
        <v>844</v>
      </c>
      <c r="K491" s="20">
        <v>91</v>
      </c>
      <c r="L491" s="20"/>
    </row>
    <row r="492" spans="1:12" s="1" customFormat="1" ht="37.9" customHeight="1">
      <c r="A492" s="45">
        <v>478</v>
      </c>
      <c r="B492" s="12" t="s">
        <v>253</v>
      </c>
      <c r="C492" s="12" t="s">
        <v>15</v>
      </c>
      <c r="D492" s="12" t="s">
        <v>613</v>
      </c>
      <c r="E492" s="7" t="s">
        <v>884</v>
      </c>
      <c r="F492" s="8">
        <v>50000</v>
      </c>
      <c r="G492" s="9">
        <f t="shared" si="15"/>
        <v>50000</v>
      </c>
      <c r="H492" s="9">
        <v>50000</v>
      </c>
      <c r="I492" s="9"/>
      <c r="J492" s="20" t="s">
        <v>845</v>
      </c>
      <c r="K492" s="20">
        <v>75</v>
      </c>
      <c r="L492" s="20"/>
    </row>
    <row r="493" spans="1:12" s="1" customFormat="1" ht="37.9" customHeight="1">
      <c r="A493" s="45">
        <v>479</v>
      </c>
      <c r="B493" s="12" t="s">
        <v>253</v>
      </c>
      <c r="C493" s="12" t="s">
        <v>6</v>
      </c>
      <c r="D493" s="12" t="s">
        <v>279</v>
      </c>
      <c r="E493" s="7" t="s">
        <v>702</v>
      </c>
      <c r="F493" s="8">
        <v>9000</v>
      </c>
      <c r="G493" s="9">
        <f t="shared" si="15"/>
        <v>18000</v>
      </c>
      <c r="H493" s="9">
        <v>9000</v>
      </c>
      <c r="I493" s="9">
        <v>9000</v>
      </c>
      <c r="J493" s="18" t="s">
        <v>844</v>
      </c>
      <c r="K493" s="20">
        <v>91</v>
      </c>
      <c r="L493" s="20"/>
    </row>
    <row r="494" spans="1:12" s="1" customFormat="1" ht="37.9" customHeight="1">
      <c r="A494" s="45">
        <v>480</v>
      </c>
      <c r="B494" s="12" t="s">
        <v>253</v>
      </c>
      <c r="C494" s="12" t="s">
        <v>6</v>
      </c>
      <c r="D494" s="12" t="s">
        <v>614</v>
      </c>
      <c r="E494" s="7" t="s">
        <v>880</v>
      </c>
      <c r="F494" s="8">
        <v>30000</v>
      </c>
      <c r="G494" s="9">
        <f t="shared" si="15"/>
        <v>60000</v>
      </c>
      <c r="H494" s="9">
        <v>30000</v>
      </c>
      <c r="I494" s="9">
        <v>30000</v>
      </c>
      <c r="J494" s="20" t="s">
        <v>847</v>
      </c>
      <c r="K494" s="20">
        <v>67</v>
      </c>
      <c r="L494" s="20"/>
    </row>
    <row r="495" spans="1:12" s="1" customFormat="1" ht="37.9" customHeight="1">
      <c r="A495" s="45">
        <v>481</v>
      </c>
      <c r="B495" s="12" t="s">
        <v>253</v>
      </c>
      <c r="C495" s="12" t="s">
        <v>6</v>
      </c>
      <c r="D495" s="12" t="s">
        <v>615</v>
      </c>
      <c r="E495" s="7" t="s">
        <v>791</v>
      </c>
      <c r="F495" s="8">
        <v>30000</v>
      </c>
      <c r="G495" s="9">
        <f t="shared" si="15"/>
        <v>100000</v>
      </c>
      <c r="H495" s="9">
        <v>30000</v>
      </c>
      <c r="I495" s="9">
        <v>70000</v>
      </c>
      <c r="J495" s="20" t="s">
        <v>845</v>
      </c>
      <c r="K495" s="20">
        <v>70</v>
      </c>
      <c r="L495" s="20"/>
    </row>
    <row r="496" spans="1:12" s="1" customFormat="1" ht="37.9" customHeight="1">
      <c r="A496" s="45">
        <v>482</v>
      </c>
      <c r="B496" s="12" t="s">
        <v>253</v>
      </c>
      <c r="C496" s="12" t="s">
        <v>6</v>
      </c>
      <c r="D496" s="12" t="s">
        <v>616</v>
      </c>
      <c r="E496" s="7" t="s">
        <v>703</v>
      </c>
      <c r="F496" s="8">
        <v>10000</v>
      </c>
      <c r="G496" s="9">
        <f t="shared" si="15"/>
        <v>20000</v>
      </c>
      <c r="H496" s="9">
        <v>10000</v>
      </c>
      <c r="I496" s="9">
        <v>10000</v>
      </c>
      <c r="J496" s="20" t="s">
        <v>849</v>
      </c>
      <c r="K496" s="20">
        <v>83</v>
      </c>
      <c r="L496" s="20"/>
    </row>
    <row r="497" spans="1:12" s="1" customFormat="1" ht="37.9" customHeight="1">
      <c r="A497" s="45">
        <v>483</v>
      </c>
      <c r="B497" s="12" t="s">
        <v>253</v>
      </c>
      <c r="C497" s="12" t="s">
        <v>6</v>
      </c>
      <c r="D497" s="12" t="s">
        <v>617</v>
      </c>
      <c r="E497" s="7" t="s">
        <v>703</v>
      </c>
      <c r="F497" s="8">
        <v>9000</v>
      </c>
      <c r="G497" s="9">
        <f t="shared" si="15"/>
        <v>34000</v>
      </c>
      <c r="H497" s="9">
        <v>9000</v>
      </c>
      <c r="I497" s="9">
        <v>25000</v>
      </c>
      <c r="J497" s="20" t="s">
        <v>849</v>
      </c>
      <c r="K497" s="20">
        <v>83</v>
      </c>
      <c r="L497" s="20"/>
    </row>
    <row r="498" spans="1:12" s="1" customFormat="1" ht="37.9" customHeight="1">
      <c r="A498" s="45">
        <v>484</v>
      </c>
      <c r="B498" s="12" t="s">
        <v>253</v>
      </c>
      <c r="C498" s="12" t="s">
        <v>6</v>
      </c>
      <c r="D498" s="7" t="s">
        <v>280</v>
      </c>
      <c r="E498" s="7" t="s">
        <v>791</v>
      </c>
      <c r="F498" s="9">
        <v>20000</v>
      </c>
      <c r="G498" s="9">
        <f t="shared" si="15"/>
        <v>40000</v>
      </c>
      <c r="H498" s="9">
        <v>20000</v>
      </c>
      <c r="I498" s="9">
        <v>20000</v>
      </c>
      <c r="J498" s="20" t="s">
        <v>885</v>
      </c>
      <c r="K498" s="20">
        <v>87</v>
      </c>
      <c r="L498" s="20"/>
    </row>
    <row r="499" spans="1:12" s="1" customFormat="1" ht="37.9" customHeight="1">
      <c r="A499" s="45">
        <v>485</v>
      </c>
      <c r="B499" s="12" t="s">
        <v>253</v>
      </c>
      <c r="C499" s="12" t="s">
        <v>6</v>
      </c>
      <c r="D499" s="7" t="s">
        <v>281</v>
      </c>
      <c r="E499" s="7" t="s">
        <v>791</v>
      </c>
      <c r="F499" s="9">
        <v>20000</v>
      </c>
      <c r="G499" s="9">
        <f t="shared" si="15"/>
        <v>40000</v>
      </c>
      <c r="H499" s="9">
        <v>20000</v>
      </c>
      <c r="I499" s="9">
        <v>20000</v>
      </c>
      <c r="J499" s="20" t="s">
        <v>849</v>
      </c>
      <c r="K499" s="20">
        <v>82</v>
      </c>
      <c r="L499" s="20"/>
    </row>
    <row r="500" spans="1:12" s="1" customFormat="1" ht="37.9" customHeight="1">
      <c r="A500" s="45">
        <v>486</v>
      </c>
      <c r="B500" s="12" t="s">
        <v>253</v>
      </c>
      <c r="C500" s="12" t="s">
        <v>6</v>
      </c>
      <c r="D500" s="7" t="s">
        <v>282</v>
      </c>
      <c r="E500" s="7" t="s">
        <v>703</v>
      </c>
      <c r="F500" s="9">
        <v>20000</v>
      </c>
      <c r="G500" s="9">
        <f t="shared" si="15"/>
        <v>35000</v>
      </c>
      <c r="H500" s="9">
        <v>20000</v>
      </c>
      <c r="I500" s="9">
        <v>15000</v>
      </c>
      <c r="J500" s="20" t="s">
        <v>886</v>
      </c>
      <c r="K500" s="20">
        <v>79</v>
      </c>
      <c r="L500" s="20"/>
    </row>
    <row r="501" spans="1:12" s="1" customFormat="1" ht="37.9" customHeight="1">
      <c r="A501" s="45">
        <v>487</v>
      </c>
      <c r="B501" s="12" t="s">
        <v>253</v>
      </c>
      <c r="C501" s="12" t="s">
        <v>6</v>
      </c>
      <c r="D501" s="7" t="s">
        <v>283</v>
      </c>
      <c r="E501" s="7" t="s">
        <v>792</v>
      </c>
      <c r="F501" s="9">
        <v>20000</v>
      </c>
      <c r="G501" s="9">
        <f t="shared" si="15"/>
        <v>30000</v>
      </c>
      <c r="H501" s="9">
        <v>20000</v>
      </c>
      <c r="I501" s="9">
        <v>10000</v>
      </c>
      <c r="J501" s="20" t="s">
        <v>886</v>
      </c>
      <c r="K501" s="20">
        <v>79</v>
      </c>
      <c r="L501" s="20"/>
    </row>
    <row r="502" spans="1:12" s="1" customFormat="1" ht="37.9" customHeight="1">
      <c r="A502" s="45">
        <v>488</v>
      </c>
      <c r="B502" s="12" t="s">
        <v>253</v>
      </c>
      <c r="C502" s="12" t="s">
        <v>6</v>
      </c>
      <c r="D502" s="12" t="s">
        <v>618</v>
      </c>
      <c r="E502" s="7" t="s">
        <v>703</v>
      </c>
      <c r="F502" s="8">
        <v>40000</v>
      </c>
      <c r="G502" s="9">
        <f t="shared" si="15"/>
        <v>40000</v>
      </c>
      <c r="H502" s="9">
        <v>40000</v>
      </c>
      <c r="I502" s="9"/>
      <c r="J502" s="20" t="s">
        <v>847</v>
      </c>
      <c r="K502" s="20">
        <v>69</v>
      </c>
      <c r="L502" s="20"/>
    </row>
    <row r="503" spans="1:12" s="1" customFormat="1" ht="37.9" customHeight="1">
      <c r="A503" s="45">
        <v>489</v>
      </c>
      <c r="B503" s="12" t="s">
        <v>253</v>
      </c>
      <c r="C503" s="12" t="s">
        <v>15</v>
      </c>
      <c r="D503" s="12" t="s">
        <v>284</v>
      </c>
      <c r="E503" s="7" t="s">
        <v>790</v>
      </c>
      <c r="F503" s="8">
        <v>800000</v>
      </c>
      <c r="G503" s="9">
        <f t="shared" si="15"/>
        <v>800000</v>
      </c>
      <c r="H503" s="9">
        <v>800000</v>
      </c>
      <c r="I503" s="9"/>
      <c r="J503" s="18" t="s">
        <v>844</v>
      </c>
      <c r="K503" s="20">
        <v>93</v>
      </c>
      <c r="L503" s="20"/>
    </row>
    <row r="504" spans="1:12" s="1" customFormat="1" ht="37.9" customHeight="1">
      <c r="A504" s="45">
        <v>490</v>
      </c>
      <c r="B504" s="12" t="s">
        <v>253</v>
      </c>
      <c r="C504" s="12" t="s">
        <v>15</v>
      </c>
      <c r="D504" s="12" t="s">
        <v>285</v>
      </c>
      <c r="E504" s="7" t="s">
        <v>790</v>
      </c>
      <c r="F504" s="8">
        <v>100000</v>
      </c>
      <c r="G504" s="9">
        <f t="shared" si="15"/>
        <v>100000</v>
      </c>
      <c r="H504" s="9">
        <v>100000</v>
      </c>
      <c r="I504" s="9"/>
      <c r="J504" s="18" t="s">
        <v>844</v>
      </c>
      <c r="K504" s="20">
        <v>100</v>
      </c>
      <c r="L504" s="20"/>
    </row>
    <row r="505" spans="1:12" s="1" customFormat="1" ht="37.9" customHeight="1">
      <c r="A505" s="45">
        <v>491</v>
      </c>
      <c r="B505" s="12" t="s">
        <v>253</v>
      </c>
      <c r="C505" s="12" t="s">
        <v>6</v>
      </c>
      <c r="D505" s="12" t="s">
        <v>286</v>
      </c>
      <c r="E505" s="7" t="s">
        <v>887</v>
      </c>
      <c r="F505" s="8">
        <v>50000</v>
      </c>
      <c r="G505" s="9">
        <f t="shared" si="15"/>
        <v>50000</v>
      </c>
      <c r="H505" s="9">
        <v>50000</v>
      </c>
      <c r="I505" s="9"/>
      <c r="J505" s="18" t="s">
        <v>844</v>
      </c>
      <c r="K505" s="20">
        <v>91</v>
      </c>
      <c r="L505" s="20"/>
    </row>
    <row r="506" spans="1:12" s="1" customFormat="1" ht="37.9" customHeight="1">
      <c r="A506" s="45">
        <v>492</v>
      </c>
      <c r="B506" s="12" t="s">
        <v>253</v>
      </c>
      <c r="C506" s="12" t="s">
        <v>6</v>
      </c>
      <c r="D506" s="12" t="s">
        <v>619</v>
      </c>
      <c r="E506" s="7" t="s">
        <v>880</v>
      </c>
      <c r="F506" s="8">
        <v>20000</v>
      </c>
      <c r="G506" s="9">
        <f t="shared" si="15"/>
        <v>42000</v>
      </c>
      <c r="H506" s="9">
        <v>20000</v>
      </c>
      <c r="I506" s="9">
        <v>22000</v>
      </c>
      <c r="J506" s="18" t="s">
        <v>844</v>
      </c>
      <c r="K506" s="20">
        <v>91</v>
      </c>
      <c r="L506" s="20"/>
    </row>
    <row r="507" spans="1:12" s="1" customFormat="1" ht="37.9" customHeight="1">
      <c r="A507" s="45">
        <v>493</v>
      </c>
      <c r="B507" s="12" t="s">
        <v>253</v>
      </c>
      <c r="C507" s="12" t="s">
        <v>1</v>
      </c>
      <c r="D507" s="12" t="s">
        <v>287</v>
      </c>
      <c r="E507" s="7" t="s">
        <v>882</v>
      </c>
      <c r="F507" s="8">
        <v>141216</v>
      </c>
      <c r="G507" s="9">
        <f t="shared" si="15"/>
        <v>153016</v>
      </c>
      <c r="H507" s="9">
        <v>141216</v>
      </c>
      <c r="I507" s="9">
        <v>11800</v>
      </c>
      <c r="J507" s="20" t="s">
        <v>888</v>
      </c>
      <c r="K507" s="20">
        <v>87</v>
      </c>
      <c r="L507" s="20"/>
    </row>
    <row r="508" spans="1:12" s="1" customFormat="1" ht="37.9" customHeight="1">
      <c r="A508" s="45">
        <v>494</v>
      </c>
      <c r="B508" s="12" t="s">
        <v>253</v>
      </c>
      <c r="C508" s="12" t="s">
        <v>1</v>
      </c>
      <c r="D508" s="12" t="s">
        <v>288</v>
      </c>
      <c r="E508" s="7" t="s">
        <v>881</v>
      </c>
      <c r="F508" s="8">
        <v>82744</v>
      </c>
      <c r="G508" s="9">
        <f t="shared" si="15"/>
        <v>99895</v>
      </c>
      <c r="H508" s="9">
        <v>82744</v>
      </c>
      <c r="I508" s="9">
        <v>17151</v>
      </c>
      <c r="J508" s="20" t="s">
        <v>849</v>
      </c>
      <c r="K508" s="20">
        <v>87</v>
      </c>
      <c r="L508" s="20"/>
    </row>
    <row r="509" spans="1:12" s="1" customFormat="1" ht="37.9" customHeight="1">
      <c r="A509" s="45">
        <v>495</v>
      </c>
      <c r="B509" s="12" t="s">
        <v>253</v>
      </c>
      <c r="C509" s="12" t="s">
        <v>1</v>
      </c>
      <c r="D509" s="12" t="s">
        <v>289</v>
      </c>
      <c r="E509" s="7" t="s">
        <v>787</v>
      </c>
      <c r="F509" s="8">
        <v>63128</v>
      </c>
      <c r="G509" s="9">
        <f t="shared" si="15"/>
        <v>75128</v>
      </c>
      <c r="H509" s="9">
        <v>63128</v>
      </c>
      <c r="I509" s="9">
        <v>12000</v>
      </c>
      <c r="J509" s="20" t="s">
        <v>849</v>
      </c>
      <c r="K509" s="20">
        <v>80</v>
      </c>
      <c r="L509" s="20"/>
    </row>
    <row r="510" spans="1:12" s="1" customFormat="1" ht="37.9" customHeight="1">
      <c r="A510" s="45">
        <v>496</v>
      </c>
      <c r="B510" s="12" t="s">
        <v>253</v>
      </c>
      <c r="C510" s="12" t="s">
        <v>1</v>
      </c>
      <c r="D510" s="12" t="s">
        <v>290</v>
      </c>
      <c r="E510" s="7" t="s">
        <v>889</v>
      </c>
      <c r="F510" s="8">
        <v>1620</v>
      </c>
      <c r="G510" s="9">
        <f t="shared" si="15"/>
        <v>1620</v>
      </c>
      <c r="H510" s="9">
        <v>1620</v>
      </c>
      <c r="I510" s="9"/>
      <c r="J510" s="18" t="s">
        <v>844</v>
      </c>
      <c r="K510" s="20">
        <v>98</v>
      </c>
      <c r="L510" s="20"/>
    </row>
    <row r="511" spans="1:12" s="1" customFormat="1" ht="37.9" customHeight="1">
      <c r="A511" s="45">
        <v>497</v>
      </c>
      <c r="B511" s="12" t="s">
        <v>253</v>
      </c>
      <c r="C511" s="12" t="s">
        <v>6</v>
      </c>
      <c r="D511" s="12" t="s">
        <v>890</v>
      </c>
      <c r="E511" s="7" t="s">
        <v>714</v>
      </c>
      <c r="F511" s="8">
        <v>400000</v>
      </c>
      <c r="G511" s="9">
        <f t="shared" si="15"/>
        <v>1580000</v>
      </c>
      <c r="H511" s="9">
        <v>400000</v>
      </c>
      <c r="I511" s="9">
        <v>1180000</v>
      </c>
      <c r="J511" s="20" t="s">
        <v>845</v>
      </c>
      <c r="K511" s="20">
        <v>77</v>
      </c>
      <c r="L511" s="20"/>
    </row>
    <row r="512" spans="1:12" s="1" customFormat="1" ht="37.9" customHeight="1">
      <c r="A512" s="45">
        <v>498</v>
      </c>
      <c r="B512" s="12" t="s">
        <v>253</v>
      </c>
      <c r="C512" s="12" t="s">
        <v>6</v>
      </c>
      <c r="D512" s="12" t="s">
        <v>620</v>
      </c>
      <c r="E512" s="7" t="s">
        <v>687</v>
      </c>
      <c r="F512" s="8">
        <v>30000</v>
      </c>
      <c r="G512" s="9">
        <f t="shared" ref="G512:G543" si="16">SUM(H512:I512)</f>
        <v>60000</v>
      </c>
      <c r="H512" s="9">
        <v>30000</v>
      </c>
      <c r="I512" s="9">
        <v>30000</v>
      </c>
      <c r="J512" s="20" t="s">
        <v>849</v>
      </c>
      <c r="K512" s="20">
        <v>89</v>
      </c>
      <c r="L512" s="20"/>
    </row>
    <row r="513" spans="1:12" s="1" customFormat="1" ht="37.9" customHeight="1">
      <c r="A513" s="45">
        <v>499</v>
      </c>
      <c r="B513" s="12" t="s">
        <v>253</v>
      </c>
      <c r="C513" s="12" t="s">
        <v>6</v>
      </c>
      <c r="D513" s="12" t="s">
        <v>291</v>
      </c>
      <c r="E513" s="7" t="s">
        <v>1019</v>
      </c>
      <c r="F513" s="8">
        <v>85200</v>
      </c>
      <c r="G513" s="9">
        <f t="shared" si="16"/>
        <v>426000</v>
      </c>
      <c r="H513" s="9">
        <v>85200</v>
      </c>
      <c r="I513" s="9">
        <v>340800</v>
      </c>
      <c r="J513" s="18" t="s">
        <v>844</v>
      </c>
      <c r="K513" s="20">
        <v>97</v>
      </c>
      <c r="L513" s="20"/>
    </row>
    <row r="514" spans="1:12" s="1" customFormat="1" ht="37.9" customHeight="1">
      <c r="A514" s="45">
        <v>500</v>
      </c>
      <c r="B514" s="12" t="s">
        <v>253</v>
      </c>
      <c r="C514" s="12" t="s">
        <v>6</v>
      </c>
      <c r="D514" s="12" t="s">
        <v>292</v>
      </c>
      <c r="E514" s="7" t="s">
        <v>793</v>
      </c>
      <c r="F514" s="8">
        <v>100000</v>
      </c>
      <c r="G514" s="9">
        <f t="shared" si="16"/>
        <v>313000</v>
      </c>
      <c r="H514" s="9">
        <v>100000</v>
      </c>
      <c r="I514" s="9">
        <v>213000</v>
      </c>
      <c r="J514" s="20" t="s">
        <v>845</v>
      </c>
      <c r="K514" s="20">
        <v>77</v>
      </c>
      <c r="L514" s="20"/>
    </row>
    <row r="515" spans="1:12" s="1" customFormat="1" ht="37.9" customHeight="1">
      <c r="A515" s="45">
        <v>501</v>
      </c>
      <c r="B515" s="12" t="s">
        <v>253</v>
      </c>
      <c r="C515" s="12" t="s">
        <v>6</v>
      </c>
      <c r="D515" s="12" t="s">
        <v>293</v>
      </c>
      <c r="E515" s="7" t="s">
        <v>891</v>
      </c>
      <c r="F515" s="8">
        <v>45000</v>
      </c>
      <c r="G515" s="9">
        <f t="shared" si="16"/>
        <v>150000</v>
      </c>
      <c r="H515" s="9">
        <v>45000</v>
      </c>
      <c r="I515" s="9">
        <v>105000</v>
      </c>
      <c r="J515" s="20" t="s">
        <v>849</v>
      </c>
      <c r="K515" s="20">
        <v>89</v>
      </c>
      <c r="L515" s="20"/>
    </row>
    <row r="516" spans="1:12" s="1" customFormat="1" ht="37.9" customHeight="1">
      <c r="A516" s="45">
        <v>502</v>
      </c>
      <c r="B516" s="12" t="s">
        <v>253</v>
      </c>
      <c r="C516" s="12" t="s">
        <v>26</v>
      </c>
      <c r="D516" s="12" t="s">
        <v>621</v>
      </c>
      <c r="E516" s="7" t="s">
        <v>892</v>
      </c>
      <c r="F516" s="8">
        <v>40000</v>
      </c>
      <c r="G516" s="9">
        <f t="shared" si="16"/>
        <v>40000</v>
      </c>
      <c r="H516" s="9">
        <v>40000</v>
      </c>
      <c r="I516" s="9"/>
      <c r="J516" s="20" t="s">
        <v>849</v>
      </c>
      <c r="K516" s="20">
        <v>85</v>
      </c>
      <c r="L516" s="20"/>
    </row>
    <row r="517" spans="1:12" s="1" customFormat="1" ht="37.9" customHeight="1">
      <c r="A517" s="45">
        <v>503</v>
      </c>
      <c r="B517" s="12" t="s">
        <v>253</v>
      </c>
      <c r="C517" s="12" t="s">
        <v>26</v>
      </c>
      <c r="D517" s="12" t="s">
        <v>622</v>
      </c>
      <c r="E517" s="7" t="s">
        <v>687</v>
      </c>
      <c r="F517" s="8">
        <v>20000</v>
      </c>
      <c r="G517" s="9">
        <f t="shared" si="16"/>
        <v>20000</v>
      </c>
      <c r="H517" s="9">
        <v>20000</v>
      </c>
      <c r="I517" s="9"/>
      <c r="J517" s="20" t="s">
        <v>849</v>
      </c>
      <c r="K517" s="20">
        <v>85</v>
      </c>
      <c r="L517" s="20"/>
    </row>
    <row r="518" spans="1:12" s="1" customFormat="1" ht="37.9" customHeight="1">
      <c r="A518" s="45">
        <v>504</v>
      </c>
      <c r="B518" s="12" t="s">
        <v>253</v>
      </c>
      <c r="C518" s="12" t="s">
        <v>26</v>
      </c>
      <c r="D518" s="12" t="s">
        <v>623</v>
      </c>
      <c r="E518" s="7" t="s">
        <v>687</v>
      </c>
      <c r="F518" s="8">
        <v>50000</v>
      </c>
      <c r="G518" s="9">
        <f t="shared" si="16"/>
        <v>50000</v>
      </c>
      <c r="H518" s="9">
        <v>50000</v>
      </c>
      <c r="I518" s="9"/>
      <c r="J518" s="20" t="s">
        <v>849</v>
      </c>
      <c r="K518" s="20">
        <v>85</v>
      </c>
      <c r="L518" s="20"/>
    </row>
    <row r="519" spans="1:12" s="1" customFormat="1" ht="37.9" customHeight="1">
      <c r="A519" s="45">
        <v>505</v>
      </c>
      <c r="B519" s="12" t="s">
        <v>253</v>
      </c>
      <c r="C519" s="12" t="s">
        <v>26</v>
      </c>
      <c r="D519" s="12" t="s">
        <v>624</v>
      </c>
      <c r="E519" s="7" t="s">
        <v>893</v>
      </c>
      <c r="F519" s="8">
        <v>20000</v>
      </c>
      <c r="G519" s="9">
        <f t="shared" si="16"/>
        <v>20000</v>
      </c>
      <c r="H519" s="9">
        <v>20000</v>
      </c>
      <c r="I519" s="9"/>
      <c r="J519" s="20" t="s">
        <v>849</v>
      </c>
      <c r="K519" s="20">
        <v>85</v>
      </c>
      <c r="L519" s="20"/>
    </row>
    <row r="520" spans="1:12" s="1" customFormat="1" ht="37.9" customHeight="1">
      <c r="A520" s="45">
        <v>506</v>
      </c>
      <c r="B520" s="12" t="s">
        <v>253</v>
      </c>
      <c r="C520" s="12" t="s">
        <v>26</v>
      </c>
      <c r="D520" s="12" t="s">
        <v>625</v>
      </c>
      <c r="E520" s="7" t="s">
        <v>690</v>
      </c>
      <c r="F520" s="8">
        <v>20000</v>
      </c>
      <c r="G520" s="9">
        <f t="shared" si="16"/>
        <v>20000</v>
      </c>
      <c r="H520" s="9">
        <v>20000</v>
      </c>
      <c r="I520" s="9"/>
      <c r="J520" s="20" t="s">
        <v>849</v>
      </c>
      <c r="K520" s="20">
        <v>85</v>
      </c>
      <c r="L520" s="20"/>
    </row>
    <row r="521" spans="1:12" s="1" customFormat="1" ht="37.9" customHeight="1">
      <c r="A521" s="45">
        <v>507</v>
      </c>
      <c r="B521" s="12" t="s">
        <v>253</v>
      </c>
      <c r="C521" s="12" t="s">
        <v>26</v>
      </c>
      <c r="D521" s="12" t="s">
        <v>294</v>
      </c>
      <c r="E521" s="7" t="s">
        <v>994</v>
      </c>
      <c r="F521" s="8">
        <v>3718000</v>
      </c>
      <c r="G521" s="9">
        <f t="shared" si="16"/>
        <v>3718000</v>
      </c>
      <c r="H521" s="9">
        <v>3718000</v>
      </c>
      <c r="I521" s="9">
        <v>0</v>
      </c>
      <c r="J521" s="18" t="s">
        <v>844</v>
      </c>
      <c r="K521" s="20">
        <v>93</v>
      </c>
      <c r="L521" s="20"/>
    </row>
    <row r="522" spans="1:12" s="1" customFormat="1" ht="37.9" customHeight="1">
      <c r="A522" s="45">
        <v>508</v>
      </c>
      <c r="B522" s="12" t="s">
        <v>253</v>
      </c>
      <c r="C522" s="12" t="s">
        <v>26</v>
      </c>
      <c r="D522" s="12" t="s">
        <v>626</v>
      </c>
      <c r="E522" s="7" t="s">
        <v>968</v>
      </c>
      <c r="F522" s="8">
        <v>72000</v>
      </c>
      <c r="G522" s="9">
        <f t="shared" si="16"/>
        <v>72000</v>
      </c>
      <c r="H522" s="9">
        <v>72000</v>
      </c>
      <c r="I522" s="9">
        <v>0</v>
      </c>
      <c r="J522" s="20" t="s">
        <v>845</v>
      </c>
      <c r="K522" s="20">
        <v>72</v>
      </c>
      <c r="L522" s="20"/>
    </row>
    <row r="523" spans="1:12" s="1" customFormat="1" ht="37.9" customHeight="1">
      <c r="A523" s="45">
        <v>509</v>
      </c>
      <c r="B523" s="12" t="s">
        <v>253</v>
      </c>
      <c r="C523" s="12" t="s">
        <v>26</v>
      </c>
      <c r="D523" s="12" t="s">
        <v>627</v>
      </c>
      <c r="E523" s="7" t="s">
        <v>969</v>
      </c>
      <c r="F523" s="8">
        <v>250000</v>
      </c>
      <c r="G523" s="9">
        <f t="shared" si="16"/>
        <v>250000</v>
      </c>
      <c r="H523" s="9">
        <v>250000</v>
      </c>
      <c r="I523" s="9">
        <v>0</v>
      </c>
      <c r="J523" s="20" t="s">
        <v>849</v>
      </c>
      <c r="K523" s="20">
        <v>81</v>
      </c>
      <c r="L523" s="20"/>
    </row>
    <row r="524" spans="1:12" s="1" customFormat="1" ht="37.9" customHeight="1">
      <c r="A524" s="45">
        <v>510</v>
      </c>
      <c r="B524" s="12" t="s">
        <v>253</v>
      </c>
      <c r="C524" s="12" t="s">
        <v>26</v>
      </c>
      <c r="D524" s="12" t="s">
        <v>295</v>
      </c>
      <c r="E524" s="7" t="s">
        <v>968</v>
      </c>
      <c r="F524" s="8">
        <v>99800</v>
      </c>
      <c r="G524" s="9">
        <f t="shared" si="16"/>
        <v>99800</v>
      </c>
      <c r="H524" s="9">
        <v>99800</v>
      </c>
      <c r="I524" s="9">
        <v>0</v>
      </c>
      <c r="J524" s="20" t="s">
        <v>845</v>
      </c>
      <c r="K524" s="20">
        <v>75</v>
      </c>
      <c r="L524" s="20"/>
    </row>
    <row r="525" spans="1:12" s="1" customFormat="1" ht="37.9" customHeight="1">
      <c r="A525" s="45">
        <v>511</v>
      </c>
      <c r="B525" s="12" t="s">
        <v>253</v>
      </c>
      <c r="C525" s="12" t="s">
        <v>6</v>
      </c>
      <c r="D525" s="12" t="s">
        <v>299</v>
      </c>
      <c r="E525" s="7" t="s">
        <v>994</v>
      </c>
      <c r="F525" s="8">
        <v>90260</v>
      </c>
      <c r="G525" s="9">
        <f t="shared" si="16"/>
        <v>90260</v>
      </c>
      <c r="H525" s="9">
        <v>90260</v>
      </c>
      <c r="I525" s="9">
        <v>0</v>
      </c>
      <c r="J525" s="20" t="s">
        <v>845</v>
      </c>
      <c r="K525" s="20">
        <v>77</v>
      </c>
      <c r="L525" s="20"/>
    </row>
    <row r="526" spans="1:12" s="1" customFormat="1" ht="37.9" customHeight="1">
      <c r="A526" s="45">
        <v>512</v>
      </c>
      <c r="B526" s="12" t="s">
        <v>253</v>
      </c>
      <c r="C526" s="12" t="s">
        <v>26</v>
      </c>
      <c r="D526" s="12" t="s">
        <v>300</v>
      </c>
      <c r="E526" s="7" t="s">
        <v>970</v>
      </c>
      <c r="F526" s="8">
        <v>144000</v>
      </c>
      <c r="G526" s="9">
        <f t="shared" si="16"/>
        <v>144000</v>
      </c>
      <c r="H526" s="9">
        <v>144000</v>
      </c>
      <c r="I526" s="9">
        <v>0</v>
      </c>
      <c r="J526" s="20" t="s">
        <v>845</v>
      </c>
      <c r="K526" s="20">
        <v>79</v>
      </c>
      <c r="L526" s="20"/>
    </row>
    <row r="527" spans="1:12" s="1" customFormat="1" ht="37.9" customHeight="1">
      <c r="A527" s="45">
        <v>513</v>
      </c>
      <c r="B527" s="12" t="s">
        <v>253</v>
      </c>
      <c r="C527" s="12" t="s">
        <v>26</v>
      </c>
      <c r="D527" s="12" t="s">
        <v>304</v>
      </c>
      <c r="E527" s="7" t="s">
        <v>1030</v>
      </c>
      <c r="F527" s="8">
        <v>124500</v>
      </c>
      <c r="G527" s="9">
        <f t="shared" si="16"/>
        <v>124500</v>
      </c>
      <c r="H527" s="9">
        <v>124500</v>
      </c>
      <c r="I527" s="9">
        <v>0</v>
      </c>
      <c r="J527" s="20" t="s">
        <v>845</v>
      </c>
      <c r="K527" s="20">
        <v>72</v>
      </c>
      <c r="L527" s="20"/>
    </row>
    <row r="528" spans="1:12" s="1" customFormat="1" ht="37.9" customHeight="1">
      <c r="A528" s="45">
        <v>514</v>
      </c>
      <c r="B528" s="12" t="s">
        <v>253</v>
      </c>
      <c r="C528" s="12" t="s">
        <v>6</v>
      </c>
      <c r="D528" s="12" t="s">
        <v>305</v>
      </c>
      <c r="E528" s="7" t="s">
        <v>689</v>
      </c>
      <c r="F528" s="8">
        <v>30000</v>
      </c>
      <c r="G528" s="9">
        <f t="shared" si="16"/>
        <v>30000</v>
      </c>
      <c r="H528" s="9">
        <v>30000</v>
      </c>
      <c r="I528" s="9">
        <v>0</v>
      </c>
      <c r="J528" s="20" t="s">
        <v>845</v>
      </c>
      <c r="K528" s="20">
        <v>72</v>
      </c>
      <c r="L528" s="20"/>
    </row>
    <row r="529" spans="1:12" s="1" customFormat="1" ht="37.9" customHeight="1">
      <c r="A529" s="45">
        <v>515</v>
      </c>
      <c r="B529" s="12" t="s">
        <v>253</v>
      </c>
      <c r="C529" s="12" t="s">
        <v>6</v>
      </c>
      <c r="D529" s="12" t="s">
        <v>296</v>
      </c>
      <c r="E529" s="7" t="s">
        <v>967</v>
      </c>
      <c r="F529" s="8">
        <v>35800</v>
      </c>
      <c r="G529" s="9">
        <f t="shared" si="16"/>
        <v>35800</v>
      </c>
      <c r="H529" s="9">
        <v>35800</v>
      </c>
      <c r="I529" s="9">
        <v>0</v>
      </c>
      <c r="J529" s="20" t="s">
        <v>849</v>
      </c>
      <c r="K529" s="20">
        <v>86</v>
      </c>
      <c r="L529" s="20"/>
    </row>
    <row r="530" spans="1:12" s="1" customFormat="1" ht="37.9" customHeight="1">
      <c r="A530" s="45">
        <v>516</v>
      </c>
      <c r="B530" s="12" t="s">
        <v>253</v>
      </c>
      <c r="C530" s="12" t="s">
        <v>6</v>
      </c>
      <c r="D530" s="12" t="s">
        <v>628</v>
      </c>
      <c r="E530" s="7" t="s">
        <v>714</v>
      </c>
      <c r="F530" s="8">
        <v>15000</v>
      </c>
      <c r="G530" s="9">
        <f t="shared" si="16"/>
        <v>15000</v>
      </c>
      <c r="H530" s="9">
        <v>15000</v>
      </c>
      <c r="I530" s="9">
        <v>0</v>
      </c>
      <c r="J530" s="20" t="s">
        <v>849</v>
      </c>
      <c r="K530" s="20">
        <v>85</v>
      </c>
      <c r="L530" s="20"/>
    </row>
    <row r="531" spans="1:12" s="1" customFormat="1" ht="37.9" customHeight="1">
      <c r="A531" s="45">
        <v>517</v>
      </c>
      <c r="B531" s="12" t="s">
        <v>253</v>
      </c>
      <c r="C531" s="12" t="s">
        <v>6</v>
      </c>
      <c r="D531" s="12" t="s">
        <v>297</v>
      </c>
      <c r="E531" s="7" t="s">
        <v>1052</v>
      </c>
      <c r="F531" s="8">
        <v>223500</v>
      </c>
      <c r="G531" s="9">
        <f t="shared" si="16"/>
        <v>223500</v>
      </c>
      <c r="H531" s="9">
        <v>223500</v>
      </c>
      <c r="I531" s="9">
        <v>0</v>
      </c>
      <c r="J531" s="20" t="s">
        <v>849</v>
      </c>
      <c r="K531" s="20">
        <v>86</v>
      </c>
      <c r="L531" s="20"/>
    </row>
    <row r="532" spans="1:12" s="1" customFormat="1" ht="37.9" customHeight="1">
      <c r="A532" s="45">
        <v>518</v>
      </c>
      <c r="B532" s="12" t="s">
        <v>253</v>
      </c>
      <c r="C532" s="12" t="s">
        <v>6</v>
      </c>
      <c r="D532" s="12" t="s">
        <v>302</v>
      </c>
      <c r="E532" s="7" t="s">
        <v>969</v>
      </c>
      <c r="F532" s="8">
        <v>65000</v>
      </c>
      <c r="G532" s="9">
        <f t="shared" si="16"/>
        <v>65000</v>
      </c>
      <c r="H532" s="9">
        <v>65000</v>
      </c>
      <c r="I532" s="9">
        <v>0</v>
      </c>
      <c r="J532" s="20" t="s">
        <v>849</v>
      </c>
      <c r="K532" s="20">
        <v>86</v>
      </c>
      <c r="L532" s="20"/>
    </row>
    <row r="533" spans="1:12" s="1" customFormat="1" ht="37.9" customHeight="1">
      <c r="A533" s="45">
        <v>519</v>
      </c>
      <c r="B533" s="12" t="s">
        <v>253</v>
      </c>
      <c r="C533" s="12" t="s">
        <v>6</v>
      </c>
      <c r="D533" s="12" t="s">
        <v>298</v>
      </c>
      <c r="E533" s="7" t="s">
        <v>690</v>
      </c>
      <c r="F533" s="8">
        <v>7500</v>
      </c>
      <c r="G533" s="9">
        <f t="shared" si="16"/>
        <v>7500</v>
      </c>
      <c r="H533" s="9">
        <v>7500</v>
      </c>
      <c r="I533" s="9">
        <v>0</v>
      </c>
      <c r="J533" s="20" t="s">
        <v>849</v>
      </c>
      <c r="K533" s="20">
        <v>84</v>
      </c>
      <c r="L533" s="20"/>
    </row>
    <row r="534" spans="1:12" s="1" customFormat="1" ht="37.9" customHeight="1">
      <c r="A534" s="45">
        <v>520</v>
      </c>
      <c r="B534" s="12" t="s">
        <v>253</v>
      </c>
      <c r="C534" s="12" t="s">
        <v>6</v>
      </c>
      <c r="D534" s="12" t="s">
        <v>303</v>
      </c>
      <c r="E534" s="7" t="s">
        <v>724</v>
      </c>
      <c r="F534" s="8">
        <v>16000</v>
      </c>
      <c r="G534" s="9">
        <f t="shared" si="16"/>
        <v>16000</v>
      </c>
      <c r="H534" s="9">
        <v>16000</v>
      </c>
      <c r="I534" s="9">
        <v>0</v>
      </c>
      <c r="J534" s="20" t="s">
        <v>849</v>
      </c>
      <c r="K534" s="20">
        <v>86</v>
      </c>
      <c r="L534" s="20"/>
    </row>
    <row r="535" spans="1:12" s="1" customFormat="1" ht="37.9" customHeight="1">
      <c r="A535" s="45">
        <v>521</v>
      </c>
      <c r="B535" s="12" t="s">
        <v>253</v>
      </c>
      <c r="C535" s="12" t="s">
        <v>6</v>
      </c>
      <c r="D535" s="12" t="s">
        <v>301</v>
      </c>
      <c r="E535" s="7" t="s">
        <v>1053</v>
      </c>
      <c r="F535" s="8">
        <v>129500</v>
      </c>
      <c r="G535" s="9">
        <f t="shared" si="16"/>
        <v>129500</v>
      </c>
      <c r="H535" s="9">
        <v>129500</v>
      </c>
      <c r="I535" s="9">
        <v>0</v>
      </c>
      <c r="J535" s="20" t="s">
        <v>849</v>
      </c>
      <c r="K535" s="20">
        <v>83</v>
      </c>
      <c r="L535" s="20"/>
    </row>
    <row r="536" spans="1:12" s="1" customFormat="1" ht="37.9" customHeight="1">
      <c r="A536" s="45">
        <v>522</v>
      </c>
      <c r="B536" s="12" t="s">
        <v>253</v>
      </c>
      <c r="C536" s="12" t="s">
        <v>26</v>
      </c>
      <c r="D536" s="12" t="s">
        <v>629</v>
      </c>
      <c r="E536" s="7" t="s">
        <v>687</v>
      </c>
      <c r="F536" s="8">
        <v>50000</v>
      </c>
      <c r="G536" s="9">
        <f t="shared" si="16"/>
        <v>50000</v>
      </c>
      <c r="H536" s="9">
        <v>50000</v>
      </c>
      <c r="I536" s="9">
        <v>0</v>
      </c>
      <c r="J536" s="20" t="s">
        <v>847</v>
      </c>
      <c r="K536" s="20">
        <v>65</v>
      </c>
      <c r="L536" s="20"/>
    </row>
    <row r="537" spans="1:12" s="1" customFormat="1" ht="37.9" customHeight="1">
      <c r="A537" s="45">
        <v>523</v>
      </c>
      <c r="B537" s="12" t="s">
        <v>306</v>
      </c>
      <c r="C537" s="12" t="s">
        <v>15</v>
      </c>
      <c r="D537" s="12" t="s">
        <v>630</v>
      </c>
      <c r="E537" s="7" t="s">
        <v>794</v>
      </c>
      <c r="F537" s="8">
        <v>20000</v>
      </c>
      <c r="G537" s="9">
        <f t="shared" si="16"/>
        <v>20000</v>
      </c>
      <c r="H537" s="9">
        <v>20000</v>
      </c>
      <c r="I537" s="9"/>
      <c r="J537" s="18" t="s">
        <v>844</v>
      </c>
      <c r="K537" s="20">
        <v>95</v>
      </c>
      <c r="L537" s="20"/>
    </row>
    <row r="538" spans="1:12" s="1" customFormat="1" ht="37.9" customHeight="1">
      <c r="A538" s="45">
        <v>524</v>
      </c>
      <c r="B538" s="12" t="s">
        <v>306</v>
      </c>
      <c r="C538" s="12" t="s">
        <v>15</v>
      </c>
      <c r="D538" s="12" t="s">
        <v>307</v>
      </c>
      <c r="E538" s="7" t="s">
        <v>795</v>
      </c>
      <c r="F538" s="8">
        <v>7614885</v>
      </c>
      <c r="G538" s="9">
        <f t="shared" si="16"/>
        <v>7614885</v>
      </c>
      <c r="H538" s="9">
        <v>7614885</v>
      </c>
      <c r="I538" s="9"/>
      <c r="J538" s="18" t="s">
        <v>844</v>
      </c>
      <c r="K538" s="20">
        <v>94</v>
      </c>
      <c r="L538" s="20"/>
    </row>
    <row r="539" spans="1:12" s="1" customFormat="1" ht="37.9" customHeight="1">
      <c r="A539" s="45">
        <v>525</v>
      </c>
      <c r="B539" s="12" t="s">
        <v>306</v>
      </c>
      <c r="C539" s="12" t="s">
        <v>15</v>
      </c>
      <c r="D539" s="12" t="s">
        <v>308</v>
      </c>
      <c r="E539" s="7" t="s">
        <v>795</v>
      </c>
      <c r="F539" s="8">
        <v>65000</v>
      </c>
      <c r="G539" s="9">
        <f t="shared" si="16"/>
        <v>65000</v>
      </c>
      <c r="H539" s="9">
        <v>65000</v>
      </c>
      <c r="I539" s="9"/>
      <c r="J539" s="18" t="s">
        <v>844</v>
      </c>
      <c r="K539" s="20">
        <v>91</v>
      </c>
      <c r="L539" s="20"/>
    </row>
    <row r="540" spans="1:12" s="1" customFormat="1" ht="37.9" customHeight="1">
      <c r="A540" s="45">
        <v>526</v>
      </c>
      <c r="B540" s="12" t="s">
        <v>306</v>
      </c>
      <c r="C540" s="12" t="s">
        <v>1</v>
      </c>
      <c r="D540" s="12" t="s">
        <v>796</v>
      </c>
      <c r="E540" s="7" t="s">
        <v>795</v>
      </c>
      <c r="F540" s="8">
        <v>1808230</v>
      </c>
      <c r="G540" s="9">
        <f t="shared" si="16"/>
        <v>1808230</v>
      </c>
      <c r="H540" s="9">
        <v>1808230</v>
      </c>
      <c r="I540" s="9"/>
      <c r="J540" s="18" t="s">
        <v>844</v>
      </c>
      <c r="K540" s="20">
        <v>95</v>
      </c>
      <c r="L540" s="20"/>
    </row>
    <row r="541" spans="1:12" s="1" customFormat="1" ht="37.9" customHeight="1">
      <c r="A541" s="45">
        <v>527</v>
      </c>
      <c r="B541" s="12" t="s">
        <v>306</v>
      </c>
      <c r="C541" s="12" t="s">
        <v>15</v>
      </c>
      <c r="D541" s="12" t="s">
        <v>309</v>
      </c>
      <c r="E541" s="7" t="s">
        <v>795</v>
      </c>
      <c r="F541" s="8">
        <v>290280</v>
      </c>
      <c r="G541" s="9">
        <f t="shared" si="16"/>
        <v>290280</v>
      </c>
      <c r="H541" s="9">
        <v>290280</v>
      </c>
      <c r="I541" s="9"/>
      <c r="J541" s="18" t="s">
        <v>844</v>
      </c>
      <c r="K541" s="20">
        <v>92</v>
      </c>
      <c r="L541" s="20"/>
    </row>
    <row r="542" spans="1:12" s="1" customFormat="1" ht="37.9" customHeight="1">
      <c r="A542" s="45">
        <v>528</v>
      </c>
      <c r="B542" s="12" t="s">
        <v>306</v>
      </c>
      <c r="C542" s="12" t="s">
        <v>409</v>
      </c>
      <c r="D542" s="12" t="s">
        <v>631</v>
      </c>
      <c r="E542" s="7" t="s">
        <v>795</v>
      </c>
      <c r="F542" s="8">
        <v>12000</v>
      </c>
      <c r="G542" s="9">
        <f t="shared" si="16"/>
        <v>12000</v>
      </c>
      <c r="H542" s="9">
        <v>12000</v>
      </c>
      <c r="I542" s="9"/>
      <c r="J542" s="20" t="s">
        <v>849</v>
      </c>
      <c r="K542" s="20">
        <v>80</v>
      </c>
      <c r="L542" s="20"/>
    </row>
    <row r="543" spans="1:12" s="1" customFormat="1" ht="37.9" customHeight="1">
      <c r="A543" s="45">
        <v>529</v>
      </c>
      <c r="B543" s="12" t="s">
        <v>306</v>
      </c>
      <c r="C543" s="12" t="s">
        <v>6</v>
      </c>
      <c r="D543" s="12" t="s">
        <v>310</v>
      </c>
      <c r="E543" s="7" t="s">
        <v>688</v>
      </c>
      <c r="F543" s="8">
        <v>500000</v>
      </c>
      <c r="G543" s="9">
        <f t="shared" si="16"/>
        <v>500000</v>
      </c>
      <c r="H543" s="9">
        <v>500000</v>
      </c>
      <c r="I543" s="9"/>
      <c r="J543" s="20" t="s">
        <v>845</v>
      </c>
      <c r="K543" s="20">
        <v>79</v>
      </c>
      <c r="L543" s="20"/>
    </row>
    <row r="544" spans="1:12" s="1" customFormat="1" ht="37.9" customHeight="1">
      <c r="A544" s="45">
        <v>530</v>
      </c>
      <c r="B544" s="12" t="s">
        <v>306</v>
      </c>
      <c r="C544" s="12" t="s">
        <v>6</v>
      </c>
      <c r="D544" s="12" t="s">
        <v>311</v>
      </c>
      <c r="E544" s="7" t="s">
        <v>714</v>
      </c>
      <c r="F544" s="8">
        <v>250000</v>
      </c>
      <c r="G544" s="9">
        <f t="shared" ref="G544:G575" si="17">SUM(H544:I544)</f>
        <v>250000</v>
      </c>
      <c r="H544" s="9">
        <v>250000</v>
      </c>
      <c r="I544" s="9"/>
      <c r="J544" s="18" t="s">
        <v>844</v>
      </c>
      <c r="K544" s="20">
        <v>94</v>
      </c>
      <c r="L544" s="20"/>
    </row>
    <row r="545" spans="1:12" s="1" customFormat="1" ht="37.9" customHeight="1">
      <c r="A545" s="45">
        <v>531</v>
      </c>
      <c r="B545" s="12" t="s">
        <v>306</v>
      </c>
      <c r="C545" s="12" t="s">
        <v>15</v>
      </c>
      <c r="D545" s="12" t="s">
        <v>312</v>
      </c>
      <c r="E545" s="7" t="s">
        <v>795</v>
      </c>
      <c r="F545" s="8">
        <v>20000</v>
      </c>
      <c r="G545" s="9">
        <f t="shared" si="17"/>
        <v>20000</v>
      </c>
      <c r="H545" s="9">
        <v>20000</v>
      </c>
      <c r="I545" s="9"/>
      <c r="J545" s="18" t="s">
        <v>844</v>
      </c>
      <c r="K545" s="20">
        <v>94</v>
      </c>
      <c r="L545" s="20"/>
    </row>
    <row r="546" spans="1:12" s="1" customFormat="1" ht="37.9" customHeight="1">
      <c r="A546" s="45">
        <v>532</v>
      </c>
      <c r="B546" s="12" t="s">
        <v>306</v>
      </c>
      <c r="C546" s="12" t="s">
        <v>6</v>
      </c>
      <c r="D546" s="12" t="s">
        <v>313</v>
      </c>
      <c r="E546" s="7" t="s">
        <v>687</v>
      </c>
      <c r="F546" s="8">
        <v>100000</v>
      </c>
      <c r="G546" s="9">
        <f t="shared" si="17"/>
        <v>95000</v>
      </c>
      <c r="H546" s="9">
        <v>95000</v>
      </c>
      <c r="I546" s="9"/>
      <c r="J546" s="20" t="s">
        <v>849</v>
      </c>
      <c r="K546" s="20">
        <v>88</v>
      </c>
      <c r="L546" s="20"/>
    </row>
    <row r="547" spans="1:12" s="1" customFormat="1" ht="37.9" customHeight="1">
      <c r="A547" s="45">
        <v>533</v>
      </c>
      <c r="B547" s="12" t="s">
        <v>306</v>
      </c>
      <c r="C547" s="12" t="s">
        <v>6</v>
      </c>
      <c r="D547" s="12" t="s">
        <v>633</v>
      </c>
      <c r="E547" s="7" t="s">
        <v>679</v>
      </c>
      <c r="F547" s="8">
        <v>40000</v>
      </c>
      <c r="G547" s="9">
        <f t="shared" si="17"/>
        <v>40000</v>
      </c>
      <c r="H547" s="9">
        <v>40000</v>
      </c>
      <c r="I547" s="9"/>
      <c r="J547" s="20" t="s">
        <v>845</v>
      </c>
      <c r="K547" s="20">
        <v>79</v>
      </c>
      <c r="L547" s="20"/>
    </row>
    <row r="548" spans="1:12" s="1" customFormat="1" ht="37.9" customHeight="1">
      <c r="A548" s="45">
        <v>534</v>
      </c>
      <c r="B548" s="12" t="s">
        <v>306</v>
      </c>
      <c r="C548" s="12" t="s">
        <v>6</v>
      </c>
      <c r="D548" s="12" t="s">
        <v>315</v>
      </c>
      <c r="E548" s="7" t="s">
        <v>789</v>
      </c>
      <c r="F548" s="8">
        <v>60000</v>
      </c>
      <c r="G548" s="9">
        <f t="shared" si="17"/>
        <v>60000</v>
      </c>
      <c r="H548" s="9">
        <v>60000</v>
      </c>
      <c r="I548" s="9"/>
      <c r="J548" s="20" t="s">
        <v>845</v>
      </c>
      <c r="K548" s="20">
        <v>74</v>
      </c>
      <c r="L548" s="20"/>
    </row>
    <row r="549" spans="1:12" s="1" customFormat="1" ht="37.9" customHeight="1">
      <c r="A549" s="45">
        <v>535</v>
      </c>
      <c r="B549" s="12" t="s">
        <v>306</v>
      </c>
      <c r="C549" s="12" t="s">
        <v>6</v>
      </c>
      <c r="D549" s="12" t="s">
        <v>316</v>
      </c>
      <c r="E549" s="7" t="s">
        <v>689</v>
      </c>
      <c r="F549" s="8">
        <v>46000</v>
      </c>
      <c r="G549" s="9">
        <f t="shared" si="17"/>
        <v>46000</v>
      </c>
      <c r="H549" s="9">
        <v>46000</v>
      </c>
      <c r="I549" s="9"/>
      <c r="J549" s="20" t="s">
        <v>845</v>
      </c>
      <c r="K549" s="20">
        <v>79</v>
      </c>
      <c r="L549" s="20"/>
    </row>
    <row r="550" spans="1:12" s="1" customFormat="1" ht="37.9" customHeight="1">
      <c r="A550" s="45">
        <v>536</v>
      </c>
      <c r="B550" s="12" t="s">
        <v>306</v>
      </c>
      <c r="C550" s="12" t="s">
        <v>6</v>
      </c>
      <c r="D550" s="12" t="s">
        <v>317</v>
      </c>
      <c r="E550" s="7" t="s">
        <v>699</v>
      </c>
      <c r="F550" s="8">
        <v>70000</v>
      </c>
      <c r="G550" s="9">
        <f t="shared" si="17"/>
        <v>70000</v>
      </c>
      <c r="H550" s="9">
        <v>70000</v>
      </c>
      <c r="I550" s="19"/>
      <c r="J550" s="20" t="s">
        <v>849</v>
      </c>
      <c r="K550" s="20">
        <v>87</v>
      </c>
      <c r="L550" s="20"/>
    </row>
    <row r="551" spans="1:12" s="1" customFormat="1" ht="37.9" customHeight="1">
      <c r="A551" s="45">
        <v>537</v>
      </c>
      <c r="B551" s="12" t="s">
        <v>306</v>
      </c>
      <c r="C551" s="12" t="s">
        <v>6</v>
      </c>
      <c r="D551" s="12" t="s">
        <v>318</v>
      </c>
      <c r="E551" s="7" t="s">
        <v>710</v>
      </c>
      <c r="F551" s="8">
        <v>100000</v>
      </c>
      <c r="G551" s="9">
        <f t="shared" si="17"/>
        <v>100000</v>
      </c>
      <c r="H551" s="9">
        <v>100000</v>
      </c>
      <c r="I551" s="9"/>
      <c r="J551" s="20" t="s">
        <v>847</v>
      </c>
      <c r="K551" s="20">
        <v>62</v>
      </c>
      <c r="L551" s="20"/>
    </row>
    <row r="552" spans="1:12" s="1" customFormat="1" ht="37.9" customHeight="1">
      <c r="A552" s="45">
        <v>538</v>
      </c>
      <c r="B552" s="12" t="s">
        <v>306</v>
      </c>
      <c r="C552" s="12" t="s">
        <v>6</v>
      </c>
      <c r="D552" s="12" t="s">
        <v>319</v>
      </c>
      <c r="E552" s="7" t="s">
        <v>687</v>
      </c>
      <c r="F552" s="8">
        <v>10000</v>
      </c>
      <c r="G552" s="9">
        <f t="shared" si="17"/>
        <v>10000</v>
      </c>
      <c r="H552" s="9">
        <v>10000</v>
      </c>
      <c r="I552" s="9"/>
      <c r="J552" s="20" t="s">
        <v>845</v>
      </c>
      <c r="K552" s="20">
        <v>78</v>
      </c>
      <c r="L552" s="20"/>
    </row>
    <row r="553" spans="1:12" s="1" customFormat="1" ht="37.9" customHeight="1">
      <c r="A553" s="45">
        <v>539</v>
      </c>
      <c r="B553" s="12" t="s">
        <v>306</v>
      </c>
      <c r="C553" s="12" t="s">
        <v>6</v>
      </c>
      <c r="D553" s="12" t="s">
        <v>797</v>
      </c>
      <c r="E553" s="7" t="s">
        <v>798</v>
      </c>
      <c r="F553" s="8">
        <v>40000</v>
      </c>
      <c r="G553" s="9">
        <f t="shared" si="17"/>
        <v>40000</v>
      </c>
      <c r="H553" s="9">
        <v>40000</v>
      </c>
      <c r="I553" s="9"/>
      <c r="J553" s="20" t="s">
        <v>845</v>
      </c>
      <c r="K553" s="20">
        <v>78</v>
      </c>
      <c r="L553" s="20"/>
    </row>
    <row r="554" spans="1:12" s="1" customFormat="1" ht="37.9" customHeight="1">
      <c r="A554" s="45">
        <v>540</v>
      </c>
      <c r="B554" s="12" t="s">
        <v>306</v>
      </c>
      <c r="C554" s="12" t="s">
        <v>6</v>
      </c>
      <c r="D554" s="12" t="s">
        <v>320</v>
      </c>
      <c r="E554" s="7" t="s">
        <v>799</v>
      </c>
      <c r="F554" s="8">
        <v>8000</v>
      </c>
      <c r="G554" s="9">
        <f t="shared" si="17"/>
        <v>8000</v>
      </c>
      <c r="H554" s="9">
        <v>8000</v>
      </c>
      <c r="I554" s="9"/>
      <c r="J554" s="18" t="s">
        <v>844</v>
      </c>
      <c r="K554" s="20">
        <v>92</v>
      </c>
      <c r="L554" s="20"/>
    </row>
    <row r="555" spans="1:12" s="1" customFormat="1" ht="37.9" customHeight="1">
      <c r="A555" s="45">
        <v>541</v>
      </c>
      <c r="B555" s="12" t="s">
        <v>306</v>
      </c>
      <c r="C555" s="12" t="s">
        <v>15</v>
      </c>
      <c r="D555" s="12" t="s">
        <v>321</v>
      </c>
      <c r="E555" s="7" t="s">
        <v>800</v>
      </c>
      <c r="F555" s="8">
        <v>2330358</v>
      </c>
      <c r="G555" s="9">
        <f t="shared" si="17"/>
        <v>2330358</v>
      </c>
      <c r="H555" s="9">
        <v>2330358</v>
      </c>
      <c r="I555" s="9"/>
      <c r="J555" s="18" t="s">
        <v>844</v>
      </c>
      <c r="K555" s="20">
        <v>90</v>
      </c>
      <c r="L555" s="20"/>
    </row>
    <row r="556" spans="1:12" s="1" customFormat="1" ht="37.9" customHeight="1">
      <c r="A556" s="45">
        <v>542</v>
      </c>
      <c r="B556" s="12" t="s">
        <v>306</v>
      </c>
      <c r="C556" s="12" t="s">
        <v>15</v>
      </c>
      <c r="D556" s="12" t="s">
        <v>322</v>
      </c>
      <c r="E556" s="7" t="s">
        <v>800</v>
      </c>
      <c r="F556" s="8">
        <v>1040660</v>
      </c>
      <c r="G556" s="9">
        <f t="shared" si="17"/>
        <v>1040660</v>
      </c>
      <c r="H556" s="9">
        <v>1040660</v>
      </c>
      <c r="I556" s="9"/>
      <c r="J556" s="20" t="s">
        <v>849</v>
      </c>
      <c r="K556" s="20">
        <v>85</v>
      </c>
      <c r="L556" s="20"/>
    </row>
    <row r="557" spans="1:12" s="1" customFormat="1" ht="37.9" customHeight="1">
      <c r="A557" s="45">
        <v>543</v>
      </c>
      <c r="B557" s="12" t="s">
        <v>306</v>
      </c>
      <c r="C557" s="12" t="s">
        <v>15</v>
      </c>
      <c r="D557" s="12" t="s">
        <v>323</v>
      </c>
      <c r="E557" s="7" t="s">
        <v>800</v>
      </c>
      <c r="F557" s="8">
        <v>406000</v>
      </c>
      <c r="G557" s="9">
        <f t="shared" si="17"/>
        <v>406000</v>
      </c>
      <c r="H557" s="9">
        <v>406000</v>
      </c>
      <c r="I557" s="9"/>
      <c r="J557" s="20" t="s">
        <v>849</v>
      </c>
      <c r="K557" s="20">
        <v>84</v>
      </c>
      <c r="L557" s="20"/>
    </row>
    <row r="558" spans="1:12" s="1" customFormat="1" ht="37.9" customHeight="1">
      <c r="A558" s="45">
        <v>544</v>
      </c>
      <c r="B558" s="12" t="s">
        <v>306</v>
      </c>
      <c r="C558" s="12" t="s">
        <v>1</v>
      </c>
      <c r="D558" s="12" t="s">
        <v>801</v>
      </c>
      <c r="E558" s="7" t="s">
        <v>800</v>
      </c>
      <c r="F558" s="8">
        <v>784325</v>
      </c>
      <c r="G558" s="9">
        <f t="shared" si="17"/>
        <v>784325</v>
      </c>
      <c r="H558" s="9">
        <v>784325</v>
      </c>
      <c r="I558" s="9"/>
      <c r="J558" s="20" t="s">
        <v>849</v>
      </c>
      <c r="K558" s="20">
        <v>89</v>
      </c>
      <c r="L558" s="20"/>
    </row>
    <row r="559" spans="1:12" s="1" customFormat="1" ht="37.9" customHeight="1">
      <c r="A559" s="45">
        <v>545</v>
      </c>
      <c r="B559" s="12" t="s">
        <v>306</v>
      </c>
      <c r="C559" s="12" t="s">
        <v>15</v>
      </c>
      <c r="D559" s="12" t="s">
        <v>324</v>
      </c>
      <c r="E559" s="7" t="s">
        <v>795</v>
      </c>
      <c r="F559" s="8">
        <v>260780</v>
      </c>
      <c r="G559" s="9">
        <f t="shared" si="17"/>
        <v>316964</v>
      </c>
      <c r="H559" s="9">
        <v>260780</v>
      </c>
      <c r="I559" s="9">
        <v>56184</v>
      </c>
      <c r="J559" s="20" t="s">
        <v>849</v>
      </c>
      <c r="K559" s="20">
        <v>80</v>
      </c>
      <c r="L559" s="20"/>
    </row>
    <row r="560" spans="1:12" s="1" customFormat="1" ht="37.9" customHeight="1">
      <c r="A560" s="45">
        <v>546</v>
      </c>
      <c r="B560" s="12" t="s">
        <v>306</v>
      </c>
      <c r="C560" s="12" t="s">
        <v>26</v>
      </c>
      <c r="D560" s="12" t="s">
        <v>634</v>
      </c>
      <c r="E560" s="7" t="s">
        <v>1023</v>
      </c>
      <c r="F560" s="8">
        <v>1200000</v>
      </c>
      <c r="G560" s="9">
        <f t="shared" si="17"/>
        <v>2620000</v>
      </c>
      <c r="H560" s="9">
        <v>1048000</v>
      </c>
      <c r="I560" s="9">
        <v>1572000</v>
      </c>
      <c r="J560" s="20" t="s">
        <v>847</v>
      </c>
      <c r="K560" s="20">
        <v>68</v>
      </c>
      <c r="L560" s="20"/>
    </row>
    <row r="561" spans="1:12" s="1" customFormat="1" ht="37.9" customHeight="1">
      <c r="A561" s="45">
        <v>547</v>
      </c>
      <c r="B561" s="12" t="s">
        <v>306</v>
      </c>
      <c r="C561" s="12" t="s">
        <v>26</v>
      </c>
      <c r="D561" s="12" t="s">
        <v>325</v>
      </c>
      <c r="E561" s="7" t="s">
        <v>1022</v>
      </c>
      <c r="F561" s="8">
        <v>142000</v>
      </c>
      <c r="G561" s="9">
        <f t="shared" si="17"/>
        <v>142000</v>
      </c>
      <c r="H561" s="9">
        <v>142000</v>
      </c>
      <c r="I561" s="9">
        <v>0</v>
      </c>
      <c r="J561" s="20" t="s">
        <v>847</v>
      </c>
      <c r="K561" s="20">
        <v>62</v>
      </c>
      <c r="L561" s="20"/>
    </row>
    <row r="562" spans="1:12" s="1" customFormat="1" ht="37.9" customHeight="1">
      <c r="A562" s="45">
        <v>548</v>
      </c>
      <c r="B562" s="12" t="s">
        <v>306</v>
      </c>
      <c r="C562" s="12" t="s">
        <v>15</v>
      </c>
      <c r="D562" s="12" t="s">
        <v>635</v>
      </c>
      <c r="E562" s="7" t="s">
        <v>802</v>
      </c>
      <c r="F562" s="8">
        <v>459379</v>
      </c>
      <c r="G562" s="9">
        <f t="shared" si="17"/>
        <v>459379</v>
      </c>
      <c r="H562" s="9">
        <v>459379</v>
      </c>
      <c r="I562" s="9"/>
      <c r="J562" s="18" t="s">
        <v>844</v>
      </c>
      <c r="K562" s="20">
        <v>90</v>
      </c>
      <c r="L562" s="20"/>
    </row>
    <row r="563" spans="1:12" s="1" customFormat="1" ht="37.9" customHeight="1">
      <c r="A563" s="45">
        <v>549</v>
      </c>
      <c r="B563" s="12" t="s">
        <v>306</v>
      </c>
      <c r="C563" s="12" t="s">
        <v>6</v>
      </c>
      <c r="D563" s="12" t="s">
        <v>636</v>
      </c>
      <c r="E563" s="7" t="s">
        <v>699</v>
      </c>
      <c r="F563" s="8">
        <v>50000</v>
      </c>
      <c r="G563" s="9">
        <f t="shared" si="17"/>
        <v>50000</v>
      </c>
      <c r="H563" s="9">
        <v>50000</v>
      </c>
      <c r="I563" s="9"/>
      <c r="J563" s="18" t="s">
        <v>844</v>
      </c>
      <c r="K563" s="20">
        <v>91</v>
      </c>
      <c r="L563" s="20"/>
    </row>
    <row r="564" spans="1:12" s="1" customFormat="1" ht="37.9" customHeight="1">
      <c r="A564" s="45">
        <v>550</v>
      </c>
      <c r="B564" s="12" t="s">
        <v>306</v>
      </c>
      <c r="C564" s="12" t="s">
        <v>15</v>
      </c>
      <c r="D564" s="12" t="s">
        <v>637</v>
      </c>
      <c r="E564" s="7" t="s">
        <v>803</v>
      </c>
      <c r="F564" s="8">
        <v>100000</v>
      </c>
      <c r="G564" s="9">
        <f t="shared" si="17"/>
        <v>100000</v>
      </c>
      <c r="H564" s="9">
        <v>100000</v>
      </c>
      <c r="I564" s="9"/>
      <c r="J564" s="20" t="s">
        <v>845</v>
      </c>
      <c r="K564" s="20">
        <v>70</v>
      </c>
      <c r="L564" s="20"/>
    </row>
    <row r="565" spans="1:12" s="1" customFormat="1" ht="37.9" customHeight="1">
      <c r="A565" s="45">
        <v>551</v>
      </c>
      <c r="B565" s="12" t="s">
        <v>326</v>
      </c>
      <c r="C565" s="12" t="s">
        <v>6</v>
      </c>
      <c r="D565" s="12" t="s">
        <v>327</v>
      </c>
      <c r="E565" s="7" t="s">
        <v>804</v>
      </c>
      <c r="F565" s="8">
        <v>260000</v>
      </c>
      <c r="G565" s="9">
        <f t="shared" si="17"/>
        <v>260000</v>
      </c>
      <c r="H565" s="9">
        <v>260000</v>
      </c>
      <c r="I565" s="9">
        <v>0</v>
      </c>
      <c r="J565" s="20" t="s">
        <v>849</v>
      </c>
      <c r="K565" s="20">
        <v>88</v>
      </c>
      <c r="L565" s="20"/>
    </row>
    <row r="566" spans="1:12" s="1" customFormat="1" ht="37.9" customHeight="1">
      <c r="A566" s="45">
        <v>552</v>
      </c>
      <c r="B566" s="12" t="s">
        <v>326</v>
      </c>
      <c r="C566" s="12" t="s">
        <v>6</v>
      </c>
      <c r="D566" s="12" t="s">
        <v>328</v>
      </c>
      <c r="E566" s="7" t="s">
        <v>688</v>
      </c>
      <c r="F566" s="8">
        <v>72600</v>
      </c>
      <c r="G566" s="9">
        <f t="shared" si="17"/>
        <v>181500</v>
      </c>
      <c r="H566" s="9">
        <v>72600</v>
      </c>
      <c r="I566" s="9">
        <v>108900</v>
      </c>
      <c r="J566" s="20" t="s">
        <v>849</v>
      </c>
      <c r="K566" s="20">
        <v>85</v>
      </c>
      <c r="L566" s="20"/>
    </row>
    <row r="567" spans="1:12" s="1" customFormat="1" ht="37.9" customHeight="1">
      <c r="A567" s="45">
        <v>553</v>
      </c>
      <c r="B567" s="12" t="s">
        <v>326</v>
      </c>
      <c r="C567" s="12" t="s">
        <v>26</v>
      </c>
      <c r="D567" s="12" t="s">
        <v>638</v>
      </c>
      <c r="E567" s="7" t="s">
        <v>697</v>
      </c>
      <c r="F567" s="8">
        <v>100000</v>
      </c>
      <c r="G567" s="9">
        <f t="shared" si="17"/>
        <v>200000</v>
      </c>
      <c r="H567" s="9">
        <v>100000</v>
      </c>
      <c r="I567" s="9">
        <v>100000</v>
      </c>
      <c r="J567" s="20" t="s">
        <v>849</v>
      </c>
      <c r="K567" s="20">
        <v>84</v>
      </c>
      <c r="L567" s="20"/>
    </row>
    <row r="568" spans="1:12" s="1" customFormat="1" ht="37.9" customHeight="1">
      <c r="A568" s="45">
        <v>554</v>
      </c>
      <c r="B568" s="12" t="s">
        <v>326</v>
      </c>
      <c r="C568" s="12" t="s">
        <v>26</v>
      </c>
      <c r="D568" s="12" t="s">
        <v>640</v>
      </c>
      <c r="E568" s="7" t="s">
        <v>805</v>
      </c>
      <c r="F568" s="8">
        <v>34000</v>
      </c>
      <c r="G568" s="9">
        <f t="shared" si="17"/>
        <v>68000</v>
      </c>
      <c r="H568" s="9">
        <v>34000</v>
      </c>
      <c r="I568" s="9">
        <v>34000</v>
      </c>
      <c r="J568" s="20" t="s">
        <v>847</v>
      </c>
      <c r="K568" s="20">
        <v>67</v>
      </c>
      <c r="L568" s="20"/>
    </row>
    <row r="569" spans="1:12" s="1" customFormat="1" ht="37.9" customHeight="1">
      <c r="A569" s="45">
        <v>555</v>
      </c>
      <c r="B569" s="12" t="s">
        <v>326</v>
      </c>
      <c r="C569" s="12" t="s">
        <v>6</v>
      </c>
      <c r="D569" s="12" t="s">
        <v>641</v>
      </c>
      <c r="E569" s="7" t="s">
        <v>700</v>
      </c>
      <c r="F569" s="8">
        <v>20000</v>
      </c>
      <c r="G569" s="9">
        <f t="shared" si="17"/>
        <v>67000</v>
      </c>
      <c r="H569" s="9">
        <v>20000</v>
      </c>
      <c r="I569" s="9">
        <v>47000</v>
      </c>
      <c r="J569" s="18" t="s">
        <v>844</v>
      </c>
      <c r="K569" s="20">
        <v>96</v>
      </c>
      <c r="L569" s="20"/>
    </row>
    <row r="570" spans="1:12" s="1" customFormat="1" ht="37.9" customHeight="1">
      <c r="A570" s="45">
        <v>556</v>
      </c>
      <c r="B570" s="12" t="s">
        <v>329</v>
      </c>
      <c r="C570" s="12" t="s">
        <v>26</v>
      </c>
      <c r="D570" s="12" t="s">
        <v>330</v>
      </c>
      <c r="E570" s="7" t="s">
        <v>970</v>
      </c>
      <c r="F570" s="8">
        <v>300000</v>
      </c>
      <c r="G570" s="9">
        <f t="shared" si="17"/>
        <v>1000000</v>
      </c>
      <c r="H570" s="9">
        <v>300000</v>
      </c>
      <c r="I570" s="9">
        <v>700000</v>
      </c>
      <c r="J570" s="20" t="s">
        <v>849</v>
      </c>
      <c r="K570" s="20">
        <v>86</v>
      </c>
      <c r="L570" s="20"/>
    </row>
    <row r="571" spans="1:12" s="1" customFormat="1" ht="37.9" customHeight="1">
      <c r="A571" s="45">
        <v>557</v>
      </c>
      <c r="B571" s="12" t="s">
        <v>329</v>
      </c>
      <c r="C571" s="12" t="s">
        <v>26</v>
      </c>
      <c r="D571" s="12" t="s">
        <v>331</v>
      </c>
      <c r="E571" s="7" t="s">
        <v>1026</v>
      </c>
      <c r="F571" s="8">
        <v>270000</v>
      </c>
      <c r="G571" s="9">
        <f t="shared" si="17"/>
        <v>270000</v>
      </c>
      <c r="H571" s="9">
        <v>270000</v>
      </c>
      <c r="I571" s="9"/>
      <c r="J571" s="18" t="s">
        <v>844</v>
      </c>
      <c r="K571" s="20">
        <v>95</v>
      </c>
      <c r="L571" s="20"/>
    </row>
    <row r="572" spans="1:12" s="1" customFormat="1" ht="37.9" customHeight="1">
      <c r="A572" s="45">
        <v>558</v>
      </c>
      <c r="B572" s="12" t="s">
        <v>329</v>
      </c>
      <c r="C572" s="12" t="s">
        <v>15</v>
      </c>
      <c r="D572" s="12" t="s">
        <v>332</v>
      </c>
      <c r="E572" s="7" t="s">
        <v>806</v>
      </c>
      <c r="F572" s="8">
        <v>18000</v>
      </c>
      <c r="G572" s="9">
        <f t="shared" si="17"/>
        <v>18000</v>
      </c>
      <c r="H572" s="9">
        <v>18000</v>
      </c>
      <c r="I572" s="9"/>
      <c r="J572" s="20" t="s">
        <v>845</v>
      </c>
      <c r="K572" s="20">
        <v>75</v>
      </c>
      <c r="L572" s="20"/>
    </row>
    <row r="573" spans="1:12" s="1" customFormat="1" ht="37.9" customHeight="1">
      <c r="A573" s="45">
        <v>559</v>
      </c>
      <c r="B573" s="12" t="s">
        <v>329</v>
      </c>
      <c r="C573" s="12" t="s">
        <v>26</v>
      </c>
      <c r="D573" s="12" t="s">
        <v>333</v>
      </c>
      <c r="E573" s="7" t="s">
        <v>998</v>
      </c>
      <c r="F573" s="8">
        <v>180000</v>
      </c>
      <c r="G573" s="9">
        <f t="shared" si="17"/>
        <v>180000</v>
      </c>
      <c r="H573" s="9">
        <v>180000</v>
      </c>
      <c r="I573" s="9"/>
      <c r="J573" s="20" t="s">
        <v>849</v>
      </c>
      <c r="K573" s="20">
        <v>85</v>
      </c>
      <c r="L573" s="20"/>
    </row>
    <row r="574" spans="1:12" s="1" customFormat="1" ht="37.9" customHeight="1">
      <c r="A574" s="45">
        <v>560</v>
      </c>
      <c r="B574" s="12" t="s">
        <v>329</v>
      </c>
      <c r="C574" s="12" t="s">
        <v>26</v>
      </c>
      <c r="D574" s="12" t="s">
        <v>642</v>
      </c>
      <c r="E574" s="7" t="s">
        <v>710</v>
      </c>
      <c r="F574" s="8">
        <v>150000</v>
      </c>
      <c r="G574" s="9">
        <f t="shared" si="17"/>
        <v>150000</v>
      </c>
      <c r="H574" s="9">
        <v>150000</v>
      </c>
      <c r="I574" s="9"/>
      <c r="J574" s="20" t="s">
        <v>847</v>
      </c>
      <c r="K574" s="20">
        <v>68</v>
      </c>
      <c r="L574" s="20"/>
    </row>
    <row r="575" spans="1:12" s="1" customFormat="1" ht="37.9" customHeight="1">
      <c r="A575" s="45">
        <v>561</v>
      </c>
      <c r="B575" s="12" t="s">
        <v>329</v>
      </c>
      <c r="C575" s="12" t="s">
        <v>26</v>
      </c>
      <c r="D575" s="12" t="s">
        <v>643</v>
      </c>
      <c r="E575" s="7" t="s">
        <v>710</v>
      </c>
      <c r="F575" s="8">
        <v>30000</v>
      </c>
      <c r="G575" s="9">
        <f t="shared" si="17"/>
        <v>30000</v>
      </c>
      <c r="H575" s="9">
        <v>30000</v>
      </c>
      <c r="I575" s="9"/>
      <c r="J575" s="20" t="s">
        <v>847</v>
      </c>
      <c r="K575" s="20">
        <v>62</v>
      </c>
      <c r="L575" s="20"/>
    </row>
    <row r="576" spans="1:12" s="1" customFormat="1" ht="37.9" customHeight="1">
      <c r="A576" s="45">
        <v>562</v>
      </c>
      <c r="B576" s="12" t="s">
        <v>329</v>
      </c>
      <c r="C576" s="12" t="s">
        <v>26</v>
      </c>
      <c r="D576" s="12" t="s">
        <v>644</v>
      </c>
      <c r="E576" s="7" t="s">
        <v>1027</v>
      </c>
      <c r="F576" s="8">
        <v>1028000</v>
      </c>
      <c r="G576" s="9">
        <f t="shared" ref="G576" si="18">SUM(H576:I576)</f>
        <v>1028000</v>
      </c>
      <c r="H576" s="9">
        <v>1028000</v>
      </c>
      <c r="I576" s="9"/>
      <c r="J576" s="20" t="s">
        <v>845</v>
      </c>
      <c r="K576" s="20">
        <v>72</v>
      </c>
      <c r="L576" s="20"/>
    </row>
    <row r="577" spans="1:12" s="1" customFormat="1" ht="37.9" customHeight="1">
      <c r="A577" s="55" t="s">
        <v>985</v>
      </c>
      <c r="B577" s="56"/>
      <c r="C577" s="41"/>
      <c r="D577" s="41" t="str">
        <f>SUBTOTAL(3,D578:D600)&amp;"개 사업"</f>
        <v>23개 사업</v>
      </c>
      <c r="E577" s="47"/>
      <c r="F577" s="42">
        <f>SUM(F578:F600)</f>
        <v>51939345</v>
      </c>
      <c r="G577" s="42">
        <f t="shared" ref="G577:I577" si="19">SUM(G578:G600)</f>
        <v>116886333</v>
      </c>
      <c r="H577" s="42">
        <f t="shared" si="19"/>
        <v>51930473</v>
      </c>
      <c r="I577" s="42">
        <f t="shared" si="19"/>
        <v>64955860</v>
      </c>
      <c r="J577" s="42"/>
      <c r="K577" s="42"/>
      <c r="L577" s="39"/>
    </row>
    <row r="578" spans="1:12" s="1" customFormat="1" ht="37.9" customHeight="1">
      <c r="A578" s="45">
        <v>563</v>
      </c>
      <c r="B578" s="12" t="s">
        <v>896</v>
      </c>
      <c r="C578" s="12" t="s">
        <v>15</v>
      </c>
      <c r="D578" s="12" t="s">
        <v>348</v>
      </c>
      <c r="E578" s="49" t="s">
        <v>897</v>
      </c>
      <c r="F578" s="8">
        <v>5000</v>
      </c>
      <c r="G578" s="9">
        <f t="shared" ref="G578:G598" si="20">SUM(H578+I578)</f>
        <v>0</v>
      </c>
      <c r="H578" s="9"/>
      <c r="I578" s="9"/>
      <c r="J578" s="20" t="s">
        <v>847</v>
      </c>
      <c r="K578" s="20">
        <v>60</v>
      </c>
      <c r="L578" s="20"/>
    </row>
    <row r="579" spans="1:12" s="1" customFormat="1" ht="37.9" customHeight="1">
      <c r="A579" s="45">
        <v>564</v>
      </c>
      <c r="B579" s="12" t="s">
        <v>334</v>
      </c>
      <c r="C579" s="12" t="s">
        <v>26</v>
      </c>
      <c r="D579" s="12" t="s">
        <v>335</v>
      </c>
      <c r="E579" s="7" t="s">
        <v>1019</v>
      </c>
      <c r="F579" s="8">
        <v>2673000</v>
      </c>
      <c r="G579" s="9">
        <f t="shared" si="20"/>
        <v>2673000</v>
      </c>
      <c r="H579" s="9">
        <v>2673000</v>
      </c>
      <c r="I579" s="9"/>
      <c r="J579" s="20" t="s">
        <v>845</v>
      </c>
      <c r="K579" s="20">
        <v>79</v>
      </c>
      <c r="L579" s="20"/>
    </row>
    <row r="580" spans="1:12" s="1" customFormat="1" ht="37.9" customHeight="1">
      <c r="A580" s="45">
        <v>565</v>
      </c>
      <c r="B580" s="12" t="s">
        <v>334</v>
      </c>
      <c r="C580" s="12" t="s">
        <v>26</v>
      </c>
      <c r="D580" s="12" t="s">
        <v>336</v>
      </c>
      <c r="E580" s="7" t="s">
        <v>957</v>
      </c>
      <c r="F580" s="8">
        <v>20106000</v>
      </c>
      <c r="G580" s="9">
        <f t="shared" si="20"/>
        <v>40441000</v>
      </c>
      <c r="H580" s="9">
        <v>20106000</v>
      </c>
      <c r="I580" s="9">
        <v>20335000</v>
      </c>
      <c r="J580" s="20" t="s">
        <v>867</v>
      </c>
      <c r="K580" s="20">
        <v>79</v>
      </c>
      <c r="L580" s="20"/>
    </row>
    <row r="581" spans="1:12" s="1" customFormat="1" ht="37.9" customHeight="1">
      <c r="A581" s="45">
        <v>566</v>
      </c>
      <c r="B581" s="12" t="s">
        <v>334</v>
      </c>
      <c r="C581" s="12" t="s">
        <v>26</v>
      </c>
      <c r="D581" s="12" t="s">
        <v>337</v>
      </c>
      <c r="E581" s="7" t="s">
        <v>957</v>
      </c>
      <c r="F581" s="8">
        <v>4000000</v>
      </c>
      <c r="G581" s="9">
        <f t="shared" si="20"/>
        <v>11800000</v>
      </c>
      <c r="H581" s="9">
        <v>4000000</v>
      </c>
      <c r="I581" s="9">
        <v>7800000</v>
      </c>
      <c r="J581" s="20" t="s">
        <v>867</v>
      </c>
      <c r="K581" s="20">
        <v>79</v>
      </c>
      <c r="L581" s="14"/>
    </row>
    <row r="582" spans="1:12" s="1" customFormat="1" ht="37.9" customHeight="1">
      <c r="A582" s="45">
        <v>567</v>
      </c>
      <c r="B582" s="12" t="s">
        <v>334</v>
      </c>
      <c r="C582" s="12" t="s">
        <v>26</v>
      </c>
      <c r="D582" s="12" t="s">
        <v>338</v>
      </c>
      <c r="E582" s="7" t="s">
        <v>970</v>
      </c>
      <c r="F582" s="8">
        <v>3600000</v>
      </c>
      <c r="G582" s="9">
        <f t="shared" si="20"/>
        <v>4600000</v>
      </c>
      <c r="H582" s="9">
        <v>3600000</v>
      </c>
      <c r="I582" s="9">
        <v>1000000</v>
      </c>
      <c r="J582" s="20" t="s">
        <v>867</v>
      </c>
      <c r="K582" s="20">
        <v>79</v>
      </c>
      <c r="L582" s="20"/>
    </row>
    <row r="583" spans="1:12" s="1" customFormat="1" ht="37.9" customHeight="1">
      <c r="A583" s="45">
        <v>568</v>
      </c>
      <c r="B583" s="12" t="s">
        <v>334</v>
      </c>
      <c r="C583" s="12" t="s">
        <v>26</v>
      </c>
      <c r="D583" s="12" t="s">
        <v>339</v>
      </c>
      <c r="E583" s="7" t="s">
        <v>957</v>
      </c>
      <c r="F583" s="8">
        <v>210000</v>
      </c>
      <c r="G583" s="9">
        <f t="shared" si="20"/>
        <v>357000</v>
      </c>
      <c r="H583" s="9">
        <v>207000</v>
      </c>
      <c r="I583" s="9">
        <v>150000</v>
      </c>
      <c r="J583" s="20" t="s">
        <v>866</v>
      </c>
      <c r="K583" s="20">
        <v>85</v>
      </c>
      <c r="L583" s="20"/>
    </row>
    <row r="584" spans="1:12" s="1" customFormat="1" ht="37.9" customHeight="1">
      <c r="A584" s="45">
        <v>569</v>
      </c>
      <c r="B584" s="12" t="s">
        <v>334</v>
      </c>
      <c r="C584" s="12" t="s">
        <v>6</v>
      </c>
      <c r="D584" s="12" t="s">
        <v>645</v>
      </c>
      <c r="E584" s="7" t="s">
        <v>698</v>
      </c>
      <c r="F584" s="8">
        <v>25000</v>
      </c>
      <c r="G584" s="9">
        <f t="shared" si="20"/>
        <v>50000</v>
      </c>
      <c r="H584" s="9">
        <v>25000</v>
      </c>
      <c r="I584" s="9">
        <v>25000</v>
      </c>
      <c r="J584" s="20" t="s">
        <v>845</v>
      </c>
      <c r="K584" s="20">
        <v>79</v>
      </c>
      <c r="L584" s="20"/>
    </row>
    <row r="585" spans="1:12" s="1" customFormat="1" ht="37.9" customHeight="1">
      <c r="A585" s="45">
        <v>570</v>
      </c>
      <c r="B585" s="12" t="s">
        <v>334</v>
      </c>
      <c r="C585" s="12" t="s">
        <v>26</v>
      </c>
      <c r="D585" s="12" t="s">
        <v>807</v>
      </c>
      <c r="E585" s="7" t="s">
        <v>1028</v>
      </c>
      <c r="F585" s="8">
        <v>4350000</v>
      </c>
      <c r="G585" s="9">
        <f t="shared" si="20"/>
        <v>10690000</v>
      </c>
      <c r="H585" s="9">
        <v>4350000</v>
      </c>
      <c r="I585" s="9">
        <v>6340000</v>
      </c>
      <c r="J585" s="18" t="s">
        <v>844</v>
      </c>
      <c r="K585" s="20">
        <v>100</v>
      </c>
      <c r="L585" s="20"/>
    </row>
    <row r="586" spans="1:12" s="1" customFormat="1" ht="37.9" customHeight="1">
      <c r="A586" s="45">
        <v>571</v>
      </c>
      <c r="B586" s="12" t="s">
        <v>334</v>
      </c>
      <c r="C586" s="12" t="s">
        <v>26</v>
      </c>
      <c r="D586" s="12" t="s">
        <v>646</v>
      </c>
      <c r="E586" s="7" t="s">
        <v>1026</v>
      </c>
      <c r="F586" s="8">
        <v>2340018</v>
      </c>
      <c r="G586" s="9">
        <f t="shared" si="20"/>
        <v>5779878</v>
      </c>
      <c r="H586" s="9">
        <v>2340018</v>
      </c>
      <c r="I586" s="9">
        <v>3439860</v>
      </c>
      <c r="J586" s="20" t="s">
        <v>847</v>
      </c>
      <c r="K586" s="20">
        <v>69</v>
      </c>
      <c r="L586" s="20"/>
    </row>
    <row r="587" spans="1:12" s="1" customFormat="1" ht="37.9" customHeight="1">
      <c r="A587" s="45">
        <v>572</v>
      </c>
      <c r="B587" s="46" t="s">
        <v>895</v>
      </c>
      <c r="C587" s="12" t="s">
        <v>409</v>
      </c>
      <c r="D587" s="12" t="s">
        <v>647</v>
      </c>
      <c r="E587" s="48" t="s">
        <v>808</v>
      </c>
      <c r="F587" s="8">
        <v>87000</v>
      </c>
      <c r="G587" s="9">
        <f t="shared" si="20"/>
        <v>25952128</v>
      </c>
      <c r="H587" s="9">
        <v>86128</v>
      </c>
      <c r="I587" s="9">
        <v>25866000</v>
      </c>
      <c r="J587" s="20" t="s">
        <v>867</v>
      </c>
      <c r="K587" s="20">
        <v>71</v>
      </c>
      <c r="L587" s="20"/>
    </row>
    <row r="588" spans="1:12" s="1" customFormat="1" ht="37.9" customHeight="1">
      <c r="A588" s="45">
        <v>573</v>
      </c>
      <c r="B588" s="12" t="s">
        <v>340</v>
      </c>
      <c r="C588" s="12" t="s">
        <v>6</v>
      </c>
      <c r="D588" s="12" t="s">
        <v>341</v>
      </c>
      <c r="E588" s="7" t="s">
        <v>994</v>
      </c>
      <c r="F588" s="8">
        <v>69582</v>
      </c>
      <c r="G588" s="9">
        <f t="shared" si="20"/>
        <v>69582</v>
      </c>
      <c r="H588" s="9">
        <v>69582</v>
      </c>
      <c r="I588" s="9"/>
      <c r="J588" s="20" t="s">
        <v>849</v>
      </c>
      <c r="K588" s="20">
        <v>80</v>
      </c>
      <c r="L588" s="20"/>
    </row>
    <row r="589" spans="1:12" s="1" customFormat="1" ht="37.9" customHeight="1">
      <c r="A589" s="45">
        <v>574</v>
      </c>
      <c r="B589" s="12" t="s">
        <v>340</v>
      </c>
      <c r="C589" s="12" t="s">
        <v>26</v>
      </c>
      <c r="D589" s="12" t="s">
        <v>648</v>
      </c>
      <c r="E589" s="50" t="s">
        <v>1029</v>
      </c>
      <c r="F589" s="8">
        <v>1850000</v>
      </c>
      <c r="G589" s="9">
        <f t="shared" si="20"/>
        <v>1850000</v>
      </c>
      <c r="H589" s="9">
        <v>1850000</v>
      </c>
      <c r="I589" s="9"/>
      <c r="J589" s="20" t="s">
        <v>845</v>
      </c>
      <c r="K589" s="20">
        <v>78</v>
      </c>
      <c r="L589" s="20"/>
    </row>
    <row r="590" spans="1:12" s="1" customFormat="1" ht="37.9" customHeight="1">
      <c r="A590" s="45">
        <v>575</v>
      </c>
      <c r="B590" s="12" t="s">
        <v>340</v>
      </c>
      <c r="C590" s="12" t="s">
        <v>26</v>
      </c>
      <c r="D590" s="12" t="s">
        <v>649</v>
      </c>
      <c r="E590" s="50" t="s">
        <v>1030</v>
      </c>
      <c r="F590" s="8">
        <v>3780000</v>
      </c>
      <c r="G590" s="9">
        <f t="shared" si="20"/>
        <v>3780000</v>
      </c>
      <c r="H590" s="9">
        <v>3780000</v>
      </c>
      <c r="I590" s="9"/>
      <c r="J590" s="20" t="s">
        <v>845</v>
      </c>
      <c r="K590" s="20">
        <v>76</v>
      </c>
      <c r="L590" s="20"/>
    </row>
    <row r="591" spans="1:12" s="1" customFormat="1" ht="37.9" customHeight="1">
      <c r="A591" s="45">
        <v>576</v>
      </c>
      <c r="B591" s="12" t="s">
        <v>340</v>
      </c>
      <c r="C591" s="12" t="s">
        <v>26</v>
      </c>
      <c r="D591" s="12" t="s">
        <v>342</v>
      </c>
      <c r="E591" s="7" t="s">
        <v>1026</v>
      </c>
      <c r="F591" s="8">
        <v>830000</v>
      </c>
      <c r="G591" s="9">
        <f t="shared" si="20"/>
        <v>830000</v>
      </c>
      <c r="H591" s="9">
        <v>830000</v>
      </c>
      <c r="I591" s="9"/>
      <c r="J591" s="20" t="s">
        <v>845</v>
      </c>
      <c r="K591" s="20">
        <v>79</v>
      </c>
      <c r="L591" s="20"/>
    </row>
    <row r="592" spans="1:12" s="1" customFormat="1" ht="37.9" customHeight="1">
      <c r="A592" s="45">
        <v>577</v>
      </c>
      <c r="B592" s="12" t="s">
        <v>896</v>
      </c>
      <c r="C592" s="12" t="s">
        <v>6</v>
      </c>
      <c r="D592" s="12" t="s">
        <v>343</v>
      </c>
      <c r="E592" s="7" t="s">
        <v>1010</v>
      </c>
      <c r="F592" s="8">
        <v>6016013</v>
      </c>
      <c r="G592" s="9">
        <f t="shared" si="20"/>
        <v>6016013</v>
      </c>
      <c r="H592" s="9">
        <v>6016013</v>
      </c>
      <c r="I592" s="9"/>
      <c r="J592" s="20" t="s">
        <v>867</v>
      </c>
      <c r="K592" s="20">
        <v>79</v>
      </c>
      <c r="L592" s="20"/>
    </row>
    <row r="593" spans="1:12" s="1" customFormat="1" ht="37.9" customHeight="1">
      <c r="A593" s="45">
        <v>578</v>
      </c>
      <c r="B593" s="12" t="s">
        <v>896</v>
      </c>
      <c r="C593" s="12" t="s">
        <v>6</v>
      </c>
      <c r="D593" s="12" t="s">
        <v>344</v>
      </c>
      <c r="E593" s="7" t="s">
        <v>1031</v>
      </c>
      <c r="F593" s="8">
        <v>612062</v>
      </c>
      <c r="G593" s="9">
        <f t="shared" si="20"/>
        <v>612062</v>
      </c>
      <c r="H593" s="9">
        <v>612062</v>
      </c>
      <c r="I593" s="9"/>
      <c r="J593" s="20" t="s">
        <v>867</v>
      </c>
      <c r="K593" s="20">
        <v>79</v>
      </c>
      <c r="L593" s="20"/>
    </row>
    <row r="594" spans="1:12" s="1" customFormat="1" ht="37.9" customHeight="1">
      <c r="A594" s="45">
        <v>579</v>
      </c>
      <c r="B594" s="12" t="s">
        <v>896</v>
      </c>
      <c r="C594" s="12" t="s">
        <v>26</v>
      </c>
      <c r="D594" s="12" t="s">
        <v>345</v>
      </c>
      <c r="E594" s="7" t="s">
        <v>970</v>
      </c>
      <c r="F594" s="8">
        <v>96470</v>
      </c>
      <c r="G594" s="9">
        <f t="shared" si="20"/>
        <v>96470</v>
      </c>
      <c r="H594" s="9">
        <v>96470</v>
      </c>
      <c r="I594" s="9"/>
      <c r="J594" s="20" t="s">
        <v>867</v>
      </c>
      <c r="K594" s="20">
        <v>79</v>
      </c>
      <c r="L594" s="20"/>
    </row>
    <row r="595" spans="1:12" s="1" customFormat="1" ht="37.9" customHeight="1">
      <c r="A595" s="45">
        <v>580</v>
      </c>
      <c r="B595" s="12" t="s">
        <v>896</v>
      </c>
      <c r="C595" s="12" t="s">
        <v>6</v>
      </c>
      <c r="D595" s="12" t="s">
        <v>346</v>
      </c>
      <c r="E595" s="7" t="s">
        <v>1019</v>
      </c>
      <c r="F595" s="8">
        <v>337200</v>
      </c>
      <c r="G595" s="9">
        <f t="shared" si="20"/>
        <v>337200</v>
      </c>
      <c r="H595" s="9">
        <v>337200</v>
      </c>
      <c r="I595" s="9"/>
      <c r="J595" s="18" t="s">
        <v>844</v>
      </c>
      <c r="K595" s="37">
        <v>100</v>
      </c>
      <c r="L595" s="37"/>
    </row>
    <row r="596" spans="1:12" s="1" customFormat="1" ht="37.9" customHeight="1">
      <c r="A596" s="45">
        <v>581</v>
      </c>
      <c r="B596" s="12" t="s">
        <v>896</v>
      </c>
      <c r="C596" s="12" t="s">
        <v>6</v>
      </c>
      <c r="D596" s="12" t="s">
        <v>347</v>
      </c>
      <c r="E596" s="7" t="s">
        <v>1032</v>
      </c>
      <c r="F596" s="8">
        <v>800000</v>
      </c>
      <c r="G596" s="9">
        <f t="shared" si="20"/>
        <v>800000</v>
      </c>
      <c r="H596" s="9">
        <v>800000</v>
      </c>
      <c r="I596" s="9"/>
      <c r="J596" s="18" t="s">
        <v>844</v>
      </c>
      <c r="K596" s="20">
        <v>100</v>
      </c>
      <c r="L596" s="20"/>
    </row>
    <row r="597" spans="1:12" s="1" customFormat="1" ht="37.9" customHeight="1">
      <c r="A597" s="45">
        <v>582</v>
      </c>
      <c r="B597" s="12" t="s">
        <v>896</v>
      </c>
      <c r="C597" s="12" t="s">
        <v>15</v>
      </c>
      <c r="D597" s="12" t="s">
        <v>349</v>
      </c>
      <c r="E597" s="51" t="s">
        <v>1033</v>
      </c>
      <c r="F597" s="8">
        <v>7000</v>
      </c>
      <c r="G597" s="9">
        <f t="shared" si="20"/>
        <v>7000</v>
      </c>
      <c r="H597" s="9">
        <v>7000</v>
      </c>
      <c r="I597" s="9"/>
      <c r="J597" s="20" t="s">
        <v>867</v>
      </c>
      <c r="K597" s="20">
        <v>78</v>
      </c>
      <c r="L597" s="20"/>
    </row>
    <row r="598" spans="1:12" s="1" customFormat="1" ht="37.9" customHeight="1">
      <c r="A598" s="45">
        <v>583</v>
      </c>
      <c r="B598" s="12" t="s">
        <v>896</v>
      </c>
      <c r="C598" s="12" t="s">
        <v>26</v>
      </c>
      <c r="D598" s="12" t="s">
        <v>650</v>
      </c>
      <c r="E598" s="7" t="s">
        <v>700</v>
      </c>
      <c r="F598" s="8">
        <v>60000</v>
      </c>
      <c r="G598" s="9">
        <f t="shared" si="20"/>
        <v>60000</v>
      </c>
      <c r="H598" s="9">
        <v>60000</v>
      </c>
      <c r="I598" s="9"/>
      <c r="J598" s="20" t="s">
        <v>845</v>
      </c>
      <c r="K598" s="20">
        <v>79</v>
      </c>
      <c r="L598" s="20"/>
    </row>
    <row r="599" spans="1:12" s="1" customFormat="1" ht="37.9" customHeight="1">
      <c r="A599" s="45">
        <v>584</v>
      </c>
      <c r="B599" s="12" t="s">
        <v>350</v>
      </c>
      <c r="C599" s="12" t="s">
        <v>26</v>
      </c>
      <c r="D599" s="12" t="s">
        <v>351</v>
      </c>
      <c r="E599" s="7" t="s">
        <v>1014</v>
      </c>
      <c r="F599" s="8">
        <v>70000</v>
      </c>
      <c r="G599" s="9">
        <v>70000</v>
      </c>
      <c r="H599" s="9">
        <v>70000</v>
      </c>
      <c r="I599" s="9"/>
      <c r="J599" s="20" t="s">
        <v>845</v>
      </c>
      <c r="K599" s="20">
        <v>79</v>
      </c>
      <c r="L599" s="20"/>
    </row>
    <row r="600" spans="1:12" s="1" customFormat="1" ht="37.9" customHeight="1">
      <c r="A600" s="45">
        <v>585</v>
      </c>
      <c r="B600" s="12" t="s">
        <v>350</v>
      </c>
      <c r="C600" s="12" t="s">
        <v>26</v>
      </c>
      <c r="D600" s="12" t="s">
        <v>651</v>
      </c>
      <c r="E600" s="7" t="s">
        <v>1026</v>
      </c>
      <c r="F600" s="8">
        <v>15000</v>
      </c>
      <c r="G600" s="9">
        <v>15000</v>
      </c>
      <c r="H600" s="9">
        <v>15000</v>
      </c>
      <c r="I600" s="9"/>
      <c r="J600" s="20" t="s">
        <v>845</v>
      </c>
      <c r="K600" s="20">
        <v>79</v>
      </c>
      <c r="L600" s="20"/>
    </row>
    <row r="601" spans="1:12" s="1" customFormat="1" ht="37.9" customHeight="1">
      <c r="A601" s="55" t="s">
        <v>987</v>
      </c>
      <c r="B601" s="56"/>
      <c r="C601" s="41"/>
      <c r="D601" s="41" t="str">
        <f>SUBTOTAL(3,D602:D604)&amp;"개 사업"</f>
        <v>3개 사업</v>
      </c>
      <c r="E601" s="47"/>
      <c r="F601" s="42">
        <f>SUM(F602:F604)</f>
        <v>250000</v>
      </c>
      <c r="G601" s="42">
        <f>SUM(G602:G604)</f>
        <v>250000</v>
      </c>
      <c r="H601" s="42">
        <f>SUM(H602:H604)</f>
        <v>250000</v>
      </c>
      <c r="I601" s="42">
        <f>SUM(I602:I604)</f>
        <v>0</v>
      </c>
      <c r="J601" s="42"/>
      <c r="K601" s="42"/>
      <c r="L601" s="39"/>
    </row>
    <row r="602" spans="1:12" s="1" customFormat="1" ht="37.9" customHeight="1">
      <c r="A602" s="45">
        <v>586</v>
      </c>
      <c r="B602" s="12" t="s">
        <v>986</v>
      </c>
      <c r="C602" s="12" t="s">
        <v>15</v>
      </c>
      <c r="D602" s="12" t="s">
        <v>353</v>
      </c>
      <c r="E602" s="7" t="s">
        <v>1054</v>
      </c>
      <c r="F602" s="8">
        <v>80000</v>
      </c>
      <c r="G602" s="9">
        <v>80000</v>
      </c>
      <c r="H602" s="9">
        <v>80000</v>
      </c>
      <c r="I602" s="9"/>
      <c r="J602" s="18" t="s">
        <v>844</v>
      </c>
      <c r="K602" s="20">
        <v>96</v>
      </c>
      <c r="L602" s="20"/>
    </row>
    <row r="603" spans="1:12" s="1" customFormat="1" ht="37.9" customHeight="1">
      <c r="A603" s="45">
        <v>587</v>
      </c>
      <c r="B603" s="12" t="s">
        <v>352</v>
      </c>
      <c r="C603" s="12" t="s">
        <v>6</v>
      </c>
      <c r="D603" s="12" t="s">
        <v>354</v>
      </c>
      <c r="E603" s="7" t="s">
        <v>714</v>
      </c>
      <c r="F603" s="8">
        <v>50000</v>
      </c>
      <c r="G603" s="9">
        <v>50000</v>
      </c>
      <c r="H603" s="9">
        <v>50000</v>
      </c>
      <c r="I603" s="9"/>
      <c r="J603" s="18" t="s">
        <v>844</v>
      </c>
      <c r="K603" s="20">
        <v>93</v>
      </c>
      <c r="L603" s="20"/>
    </row>
    <row r="604" spans="1:12" s="1" customFormat="1" ht="37.9" customHeight="1">
      <c r="A604" s="45">
        <v>588</v>
      </c>
      <c r="B604" s="12" t="s">
        <v>352</v>
      </c>
      <c r="C604" s="12" t="s">
        <v>6</v>
      </c>
      <c r="D604" s="12" t="s">
        <v>355</v>
      </c>
      <c r="E604" s="7" t="s">
        <v>714</v>
      </c>
      <c r="F604" s="8">
        <v>120000</v>
      </c>
      <c r="G604" s="9">
        <v>120000</v>
      </c>
      <c r="H604" s="9">
        <v>120000</v>
      </c>
      <c r="I604" s="9"/>
      <c r="J604" s="20" t="s">
        <v>845</v>
      </c>
      <c r="K604" s="20">
        <v>70</v>
      </c>
      <c r="L604" s="20"/>
    </row>
    <row r="605" spans="1:12" s="1" customFormat="1" ht="37.9" customHeight="1">
      <c r="A605" s="55" t="s">
        <v>988</v>
      </c>
      <c r="B605" s="56"/>
      <c r="C605" s="41"/>
      <c r="D605" s="41" t="str">
        <f>SUBTOTAL(3,D606:D632)&amp;"개 사업"</f>
        <v>27개 사업</v>
      </c>
      <c r="E605" s="47"/>
      <c r="F605" s="42">
        <f>SUBTOTAL(9,F606:F632)</f>
        <v>5157724</v>
      </c>
      <c r="G605" s="42">
        <f>SUBTOTAL(9,G606:G632)</f>
        <v>9668824</v>
      </c>
      <c r="H605" s="42">
        <f>SUBTOTAL(9,H606:H632)</f>
        <v>5157524</v>
      </c>
      <c r="I605" s="42">
        <f>SUBTOTAL(9,I606:I632)</f>
        <v>4511300</v>
      </c>
      <c r="J605" s="42"/>
      <c r="K605" s="42"/>
      <c r="L605" s="39"/>
    </row>
    <row r="606" spans="1:12" s="1" customFormat="1" ht="37.9" customHeight="1">
      <c r="A606" s="45">
        <v>589</v>
      </c>
      <c r="B606" s="12" t="s">
        <v>356</v>
      </c>
      <c r="C606" s="12" t="s">
        <v>15</v>
      </c>
      <c r="D606" s="12" t="s">
        <v>809</v>
      </c>
      <c r="E606" s="7" t="s">
        <v>1034</v>
      </c>
      <c r="F606" s="8">
        <v>20000</v>
      </c>
      <c r="G606" s="9">
        <f t="shared" ref="G606:G632" si="21">SUM(H606:I606)</f>
        <v>22300</v>
      </c>
      <c r="H606" s="9">
        <v>20000</v>
      </c>
      <c r="I606" s="9">
        <v>2300</v>
      </c>
      <c r="J606" s="28" t="s">
        <v>867</v>
      </c>
      <c r="K606" s="20">
        <v>79</v>
      </c>
      <c r="L606" s="20"/>
    </row>
    <row r="607" spans="1:12" s="1" customFormat="1" ht="37.9" customHeight="1">
      <c r="A607" s="45">
        <v>590</v>
      </c>
      <c r="B607" s="12" t="s">
        <v>356</v>
      </c>
      <c r="C607" s="12" t="s">
        <v>26</v>
      </c>
      <c r="D607" s="12" t="s">
        <v>810</v>
      </c>
      <c r="E607" s="7" t="s">
        <v>811</v>
      </c>
      <c r="F607" s="8">
        <v>50000</v>
      </c>
      <c r="G607" s="9">
        <f t="shared" si="21"/>
        <v>50000</v>
      </c>
      <c r="H607" s="9">
        <v>50000</v>
      </c>
      <c r="I607" s="9"/>
      <c r="J607" s="28" t="s">
        <v>867</v>
      </c>
      <c r="K607" s="20">
        <v>71</v>
      </c>
      <c r="L607" s="20"/>
    </row>
    <row r="608" spans="1:12" s="1" customFormat="1" ht="37.9" customHeight="1">
      <c r="A608" s="45">
        <v>591</v>
      </c>
      <c r="B608" s="12" t="s">
        <v>356</v>
      </c>
      <c r="C608" s="12" t="s">
        <v>26</v>
      </c>
      <c r="D608" s="12" t="s">
        <v>652</v>
      </c>
      <c r="E608" s="7" t="s">
        <v>812</v>
      </c>
      <c r="F608" s="8">
        <v>350000</v>
      </c>
      <c r="G608" s="9">
        <f t="shared" si="21"/>
        <v>1000000</v>
      </c>
      <c r="H608" s="9">
        <v>350000</v>
      </c>
      <c r="I608" s="9">
        <v>650000</v>
      </c>
      <c r="J608" s="28" t="s">
        <v>867</v>
      </c>
      <c r="K608" s="20">
        <v>76</v>
      </c>
      <c r="L608" s="14"/>
    </row>
    <row r="609" spans="1:12" s="1" customFormat="1" ht="37.9" customHeight="1">
      <c r="A609" s="45">
        <v>592</v>
      </c>
      <c r="B609" s="12" t="s">
        <v>356</v>
      </c>
      <c r="C609" s="12" t="s">
        <v>26</v>
      </c>
      <c r="D609" s="12" t="s">
        <v>653</v>
      </c>
      <c r="E609" s="7" t="s">
        <v>813</v>
      </c>
      <c r="F609" s="8">
        <v>60000</v>
      </c>
      <c r="G609" s="9">
        <f t="shared" si="21"/>
        <v>60000</v>
      </c>
      <c r="H609" s="9">
        <v>60000</v>
      </c>
      <c r="I609" s="9"/>
      <c r="J609" s="28" t="s">
        <v>869</v>
      </c>
      <c r="K609" s="20">
        <v>67</v>
      </c>
      <c r="L609" s="20"/>
    </row>
    <row r="610" spans="1:12" s="1" customFormat="1" ht="37.9" customHeight="1">
      <c r="A610" s="45">
        <v>593</v>
      </c>
      <c r="B610" s="12" t="s">
        <v>356</v>
      </c>
      <c r="C610" s="12" t="s">
        <v>6</v>
      </c>
      <c r="D610" s="12" t="s">
        <v>357</v>
      </c>
      <c r="E610" s="7" t="s">
        <v>992</v>
      </c>
      <c r="F610" s="8">
        <v>129890</v>
      </c>
      <c r="G610" s="9">
        <f t="shared" si="21"/>
        <v>129890</v>
      </c>
      <c r="H610" s="9">
        <v>129890</v>
      </c>
      <c r="I610" s="9"/>
      <c r="J610" s="28" t="s">
        <v>867</v>
      </c>
      <c r="K610" s="20">
        <v>77</v>
      </c>
      <c r="L610" s="20"/>
    </row>
    <row r="611" spans="1:12" s="1" customFormat="1" ht="37.9" customHeight="1">
      <c r="A611" s="45">
        <v>594</v>
      </c>
      <c r="B611" s="12" t="s">
        <v>356</v>
      </c>
      <c r="C611" s="12" t="s">
        <v>6</v>
      </c>
      <c r="D611" s="12" t="s">
        <v>358</v>
      </c>
      <c r="E611" s="7" t="s">
        <v>992</v>
      </c>
      <c r="F611" s="8">
        <v>142110</v>
      </c>
      <c r="G611" s="9">
        <f t="shared" si="21"/>
        <v>142110</v>
      </c>
      <c r="H611" s="9">
        <v>142110</v>
      </c>
      <c r="I611" s="9"/>
      <c r="J611" s="28" t="s">
        <v>866</v>
      </c>
      <c r="K611" s="20">
        <v>82</v>
      </c>
      <c r="L611" s="20"/>
    </row>
    <row r="612" spans="1:12" s="1" customFormat="1" ht="37.9" customHeight="1">
      <c r="A612" s="45">
        <v>595</v>
      </c>
      <c r="B612" s="12" t="s">
        <v>898</v>
      </c>
      <c r="C612" s="12" t="s">
        <v>15</v>
      </c>
      <c r="D612" s="12" t="s">
        <v>359</v>
      </c>
      <c r="E612" s="7" t="s">
        <v>814</v>
      </c>
      <c r="F612" s="8">
        <v>56000</v>
      </c>
      <c r="G612" s="9">
        <f t="shared" si="21"/>
        <v>112000</v>
      </c>
      <c r="H612" s="9">
        <v>56000</v>
      </c>
      <c r="I612" s="9">
        <v>56000</v>
      </c>
      <c r="J612" s="18" t="s">
        <v>844</v>
      </c>
      <c r="K612" s="20">
        <v>98</v>
      </c>
      <c r="L612" s="20"/>
    </row>
    <row r="613" spans="1:12" s="1" customFormat="1" ht="37.9" customHeight="1">
      <c r="A613" s="45">
        <v>596</v>
      </c>
      <c r="B613" s="12" t="s">
        <v>356</v>
      </c>
      <c r="C613" s="12" t="s">
        <v>26</v>
      </c>
      <c r="D613" s="12" t="s">
        <v>360</v>
      </c>
      <c r="E613" s="7" t="s">
        <v>815</v>
      </c>
      <c r="F613" s="8">
        <v>30000</v>
      </c>
      <c r="G613" s="9">
        <f t="shared" si="21"/>
        <v>30000</v>
      </c>
      <c r="H613" s="9">
        <v>30000</v>
      </c>
      <c r="I613" s="9"/>
      <c r="J613" s="28" t="s">
        <v>867</v>
      </c>
      <c r="K613" s="20">
        <v>79</v>
      </c>
      <c r="L613" s="20"/>
    </row>
    <row r="614" spans="1:12" s="1" customFormat="1" ht="37.9" customHeight="1">
      <c r="A614" s="45">
        <v>597</v>
      </c>
      <c r="B614" s="12" t="s">
        <v>361</v>
      </c>
      <c r="C614" s="12" t="s">
        <v>26</v>
      </c>
      <c r="D614" s="12" t="s">
        <v>362</v>
      </c>
      <c r="E614" s="7" t="s">
        <v>993</v>
      </c>
      <c r="F614" s="8">
        <v>1343000</v>
      </c>
      <c r="G614" s="9">
        <f t="shared" si="21"/>
        <v>4477000</v>
      </c>
      <c r="H614" s="9">
        <v>1343000</v>
      </c>
      <c r="I614" s="9">
        <v>3134000</v>
      </c>
      <c r="J614" s="18" t="s">
        <v>844</v>
      </c>
      <c r="K614" s="20">
        <v>93</v>
      </c>
      <c r="L614" s="20"/>
    </row>
    <row r="615" spans="1:12" s="1" customFormat="1" ht="37.9" customHeight="1">
      <c r="A615" s="45">
        <v>598</v>
      </c>
      <c r="B615" s="12" t="s">
        <v>361</v>
      </c>
      <c r="C615" s="12" t="s">
        <v>26</v>
      </c>
      <c r="D615" s="12" t="s">
        <v>363</v>
      </c>
      <c r="E615" s="7" t="s">
        <v>1035</v>
      </c>
      <c r="F615" s="8">
        <v>192000</v>
      </c>
      <c r="G615" s="9">
        <f t="shared" si="21"/>
        <v>800000</v>
      </c>
      <c r="H615" s="9">
        <v>192000</v>
      </c>
      <c r="I615" s="9">
        <v>608000</v>
      </c>
      <c r="J615" s="28" t="s">
        <v>867</v>
      </c>
      <c r="K615" s="20">
        <v>78</v>
      </c>
      <c r="L615" s="20"/>
    </row>
    <row r="616" spans="1:12" s="1" customFormat="1" ht="37.9" customHeight="1">
      <c r="A616" s="45">
        <v>599</v>
      </c>
      <c r="B616" s="12" t="s">
        <v>361</v>
      </c>
      <c r="C616" s="12" t="s">
        <v>26</v>
      </c>
      <c r="D616" s="12" t="s">
        <v>364</v>
      </c>
      <c r="E616" s="7" t="s">
        <v>1023</v>
      </c>
      <c r="F616" s="8">
        <v>12000</v>
      </c>
      <c r="G616" s="9">
        <f t="shared" si="21"/>
        <v>40000</v>
      </c>
      <c r="H616" s="9">
        <v>12000</v>
      </c>
      <c r="I616" s="9">
        <v>28000</v>
      </c>
      <c r="J616" s="28" t="s">
        <v>867</v>
      </c>
      <c r="K616" s="20">
        <v>78</v>
      </c>
      <c r="L616" s="20"/>
    </row>
    <row r="617" spans="1:12" s="1" customFormat="1" ht="37.9" customHeight="1">
      <c r="A617" s="45">
        <v>600</v>
      </c>
      <c r="B617" s="12" t="s">
        <v>244</v>
      </c>
      <c r="C617" s="12" t="s">
        <v>6</v>
      </c>
      <c r="D617" s="12" t="s">
        <v>246</v>
      </c>
      <c r="E617" s="7" t="s">
        <v>747</v>
      </c>
      <c r="F617" s="8">
        <v>152200</v>
      </c>
      <c r="G617" s="9">
        <f t="shared" si="21"/>
        <v>152000</v>
      </c>
      <c r="H617" s="9">
        <v>152000</v>
      </c>
      <c r="I617" s="9"/>
      <c r="J617" s="28" t="s">
        <v>867</v>
      </c>
      <c r="K617" s="28">
        <v>79</v>
      </c>
      <c r="L617" s="23"/>
    </row>
    <row r="618" spans="1:12" s="1" customFormat="1" ht="37.9" customHeight="1">
      <c r="A618" s="45">
        <v>601</v>
      </c>
      <c r="B618" s="12" t="s">
        <v>244</v>
      </c>
      <c r="C618" s="12" t="s">
        <v>6</v>
      </c>
      <c r="D618" s="12" t="s">
        <v>245</v>
      </c>
      <c r="E618" s="7" t="s">
        <v>728</v>
      </c>
      <c r="F618" s="8">
        <v>43200</v>
      </c>
      <c r="G618" s="9">
        <f t="shared" si="21"/>
        <v>43200</v>
      </c>
      <c r="H618" s="9">
        <v>43200</v>
      </c>
      <c r="I618" s="9"/>
      <c r="J618" s="28" t="s">
        <v>867</v>
      </c>
      <c r="K618" s="28">
        <v>76</v>
      </c>
      <c r="L618" s="23"/>
    </row>
    <row r="619" spans="1:12" s="1" customFormat="1" ht="37.9" customHeight="1">
      <c r="A619" s="45">
        <v>602</v>
      </c>
      <c r="B619" s="12" t="s">
        <v>244</v>
      </c>
      <c r="C619" s="12" t="s">
        <v>15</v>
      </c>
      <c r="D619" s="12" t="s">
        <v>654</v>
      </c>
      <c r="E619" s="7" t="s">
        <v>816</v>
      </c>
      <c r="F619" s="8">
        <v>32000</v>
      </c>
      <c r="G619" s="9">
        <f t="shared" si="21"/>
        <v>65000</v>
      </c>
      <c r="H619" s="9">
        <v>32000</v>
      </c>
      <c r="I619" s="9">
        <v>33000</v>
      </c>
      <c r="J619" s="28" t="s">
        <v>867</v>
      </c>
      <c r="K619" s="28">
        <v>77</v>
      </c>
      <c r="L619" s="23"/>
    </row>
    <row r="620" spans="1:12" s="1" customFormat="1" ht="37.9" customHeight="1">
      <c r="A620" s="45">
        <v>603</v>
      </c>
      <c r="B620" s="12" t="s">
        <v>244</v>
      </c>
      <c r="C620" s="12" t="s">
        <v>15</v>
      </c>
      <c r="D620" s="12" t="s">
        <v>655</v>
      </c>
      <c r="E620" s="7" t="s">
        <v>816</v>
      </c>
      <c r="F620" s="8">
        <v>10000</v>
      </c>
      <c r="G620" s="9">
        <f t="shared" si="21"/>
        <v>10000</v>
      </c>
      <c r="H620" s="9">
        <v>10000</v>
      </c>
      <c r="I620" s="9"/>
      <c r="J620" s="28" t="s">
        <v>867</v>
      </c>
      <c r="K620" s="28">
        <v>76</v>
      </c>
      <c r="L620" s="23"/>
    </row>
    <row r="621" spans="1:12" s="1" customFormat="1" ht="37.9" customHeight="1">
      <c r="A621" s="45">
        <v>604</v>
      </c>
      <c r="B621" s="12" t="s">
        <v>244</v>
      </c>
      <c r="C621" s="12" t="s">
        <v>6</v>
      </c>
      <c r="D621" s="12" t="s">
        <v>899</v>
      </c>
      <c r="E621" s="7" t="s">
        <v>728</v>
      </c>
      <c r="F621" s="8">
        <v>1590645</v>
      </c>
      <c r="G621" s="9">
        <f t="shared" si="21"/>
        <v>1590645</v>
      </c>
      <c r="H621" s="9">
        <v>1590645</v>
      </c>
      <c r="I621" s="9"/>
      <c r="J621" s="28" t="s">
        <v>866</v>
      </c>
      <c r="K621" s="28">
        <v>87</v>
      </c>
      <c r="L621" s="23"/>
    </row>
    <row r="622" spans="1:12" s="1" customFormat="1" ht="37.9" customHeight="1">
      <c r="A622" s="45">
        <v>605</v>
      </c>
      <c r="B622" s="12" t="s">
        <v>244</v>
      </c>
      <c r="C622" s="12" t="s">
        <v>6</v>
      </c>
      <c r="D622" s="12" t="s">
        <v>247</v>
      </c>
      <c r="E622" s="7" t="s">
        <v>728</v>
      </c>
      <c r="F622" s="8">
        <v>86400</v>
      </c>
      <c r="G622" s="9">
        <f t="shared" si="21"/>
        <v>86400</v>
      </c>
      <c r="H622" s="9">
        <v>86400</v>
      </c>
      <c r="I622" s="9"/>
      <c r="J622" s="28" t="s">
        <v>867</v>
      </c>
      <c r="K622" s="28">
        <v>78</v>
      </c>
      <c r="L622" s="23"/>
    </row>
    <row r="623" spans="1:12" s="1" customFormat="1" ht="37.9" customHeight="1">
      <c r="A623" s="45">
        <v>606</v>
      </c>
      <c r="B623" s="12" t="s">
        <v>244</v>
      </c>
      <c r="C623" s="12" t="s">
        <v>6</v>
      </c>
      <c r="D623" s="12" t="s">
        <v>248</v>
      </c>
      <c r="E623" s="7" t="s">
        <v>728</v>
      </c>
      <c r="F623" s="8">
        <v>15659</v>
      </c>
      <c r="G623" s="9">
        <f t="shared" si="21"/>
        <v>15659</v>
      </c>
      <c r="H623" s="9">
        <v>15659</v>
      </c>
      <c r="I623" s="9"/>
      <c r="J623" s="28" t="s">
        <v>867</v>
      </c>
      <c r="K623" s="28">
        <v>78</v>
      </c>
      <c r="L623" s="23"/>
    </row>
    <row r="624" spans="1:12" s="1" customFormat="1" ht="37.9" customHeight="1">
      <c r="A624" s="45">
        <v>607</v>
      </c>
      <c r="B624" s="12" t="s">
        <v>244</v>
      </c>
      <c r="C624" s="12" t="s">
        <v>26</v>
      </c>
      <c r="D624" s="12" t="s">
        <v>249</v>
      </c>
      <c r="E624" s="7" t="s">
        <v>728</v>
      </c>
      <c r="F624" s="8">
        <v>16500</v>
      </c>
      <c r="G624" s="9">
        <f t="shared" si="21"/>
        <v>16500</v>
      </c>
      <c r="H624" s="9">
        <v>16500</v>
      </c>
      <c r="I624" s="9"/>
      <c r="J624" s="28" t="s">
        <v>867</v>
      </c>
      <c r="K624" s="28">
        <v>79</v>
      </c>
      <c r="L624" s="23"/>
    </row>
    <row r="625" spans="1:12" s="1" customFormat="1" ht="37.9" customHeight="1">
      <c r="A625" s="45">
        <v>608</v>
      </c>
      <c r="B625" s="12" t="s">
        <v>244</v>
      </c>
      <c r="C625" s="12" t="s">
        <v>26</v>
      </c>
      <c r="D625" s="12" t="s">
        <v>656</v>
      </c>
      <c r="E625" s="7" t="s">
        <v>1036</v>
      </c>
      <c r="F625" s="8">
        <v>30000</v>
      </c>
      <c r="G625" s="9">
        <f t="shared" si="21"/>
        <v>30000</v>
      </c>
      <c r="H625" s="9">
        <v>30000</v>
      </c>
      <c r="I625" s="9"/>
      <c r="J625" s="28" t="s">
        <v>867</v>
      </c>
      <c r="K625" s="28">
        <v>79</v>
      </c>
      <c r="L625" s="23"/>
    </row>
    <row r="626" spans="1:12" s="1" customFormat="1" ht="37.9" customHeight="1">
      <c r="A626" s="45">
        <v>609</v>
      </c>
      <c r="B626" s="12" t="s">
        <v>244</v>
      </c>
      <c r="C626" s="12" t="s">
        <v>26</v>
      </c>
      <c r="D626" s="12" t="s">
        <v>657</v>
      </c>
      <c r="E626" s="7" t="s">
        <v>792</v>
      </c>
      <c r="F626" s="8">
        <v>250000</v>
      </c>
      <c r="G626" s="9">
        <f t="shared" si="21"/>
        <v>250000</v>
      </c>
      <c r="H626" s="9">
        <v>250000</v>
      </c>
      <c r="I626" s="9"/>
      <c r="J626" s="28" t="s">
        <v>869</v>
      </c>
      <c r="K626" s="28">
        <v>68</v>
      </c>
      <c r="L626" s="23"/>
    </row>
    <row r="627" spans="1:12" s="1" customFormat="1" ht="37.9" customHeight="1">
      <c r="A627" s="45">
        <v>610</v>
      </c>
      <c r="B627" s="12" t="s">
        <v>244</v>
      </c>
      <c r="C627" s="12" t="s">
        <v>6</v>
      </c>
      <c r="D627" s="12" t="s">
        <v>658</v>
      </c>
      <c r="E627" s="7" t="s">
        <v>1036</v>
      </c>
      <c r="F627" s="8">
        <v>48120</v>
      </c>
      <c r="G627" s="9">
        <f t="shared" si="21"/>
        <v>48120</v>
      </c>
      <c r="H627" s="9">
        <v>48120</v>
      </c>
      <c r="I627" s="9"/>
      <c r="J627" s="28" t="s">
        <v>867</v>
      </c>
      <c r="K627" s="28">
        <v>79</v>
      </c>
      <c r="L627" s="23"/>
    </row>
    <row r="628" spans="1:12" s="1" customFormat="1" ht="37.9" customHeight="1">
      <c r="A628" s="45">
        <v>611</v>
      </c>
      <c r="B628" s="12" t="s">
        <v>244</v>
      </c>
      <c r="C628" s="12" t="s">
        <v>26</v>
      </c>
      <c r="D628" s="12" t="s">
        <v>250</v>
      </c>
      <c r="E628" s="7" t="s">
        <v>728</v>
      </c>
      <c r="F628" s="8">
        <v>48000</v>
      </c>
      <c r="G628" s="9">
        <f t="shared" si="21"/>
        <v>48000</v>
      </c>
      <c r="H628" s="9">
        <v>48000</v>
      </c>
      <c r="I628" s="9"/>
      <c r="J628" s="28" t="s">
        <v>867</v>
      </c>
      <c r="K628" s="28">
        <v>70</v>
      </c>
      <c r="L628" s="23"/>
    </row>
    <row r="629" spans="1:12" s="1" customFormat="1" ht="37.9" customHeight="1">
      <c r="A629" s="45">
        <v>612</v>
      </c>
      <c r="B629" s="12" t="s">
        <v>244</v>
      </c>
      <c r="C629" s="12" t="s">
        <v>15</v>
      </c>
      <c r="D629" s="12" t="s">
        <v>251</v>
      </c>
      <c r="E629" s="7" t="s">
        <v>817</v>
      </c>
      <c r="F629" s="8">
        <v>20000</v>
      </c>
      <c r="G629" s="9">
        <f t="shared" si="21"/>
        <v>20000</v>
      </c>
      <c r="H629" s="9">
        <v>20000</v>
      </c>
      <c r="I629" s="9"/>
      <c r="J629" s="28" t="s">
        <v>867</v>
      </c>
      <c r="K629" s="28">
        <v>79</v>
      </c>
      <c r="L629" s="23"/>
    </row>
    <row r="630" spans="1:12" s="1" customFormat="1" ht="37.9" customHeight="1">
      <c r="A630" s="45">
        <v>613</v>
      </c>
      <c r="B630" s="12" t="s">
        <v>244</v>
      </c>
      <c r="C630" s="12" t="s">
        <v>6</v>
      </c>
      <c r="D630" s="12" t="s">
        <v>659</v>
      </c>
      <c r="E630" s="7" t="s">
        <v>1036</v>
      </c>
      <c r="F630" s="8">
        <v>30000</v>
      </c>
      <c r="G630" s="9">
        <f t="shared" si="21"/>
        <v>30000</v>
      </c>
      <c r="H630" s="9">
        <v>30000</v>
      </c>
      <c r="I630" s="9"/>
      <c r="J630" s="18" t="s">
        <v>844</v>
      </c>
      <c r="K630" s="28">
        <v>95</v>
      </c>
      <c r="L630" s="23"/>
    </row>
    <row r="631" spans="1:12" s="1" customFormat="1" ht="37.9" customHeight="1">
      <c r="A631" s="45">
        <v>614</v>
      </c>
      <c r="B631" s="12" t="s">
        <v>244</v>
      </c>
      <c r="C631" s="12" t="s">
        <v>26</v>
      </c>
      <c r="D631" s="12" t="s">
        <v>660</v>
      </c>
      <c r="E631" s="7" t="s">
        <v>701</v>
      </c>
      <c r="F631" s="8">
        <v>200000</v>
      </c>
      <c r="G631" s="9">
        <f t="shared" si="21"/>
        <v>200000</v>
      </c>
      <c r="H631" s="9">
        <v>200000</v>
      </c>
      <c r="I631" s="9"/>
      <c r="J631" s="28" t="s">
        <v>900</v>
      </c>
      <c r="K631" s="28">
        <v>57</v>
      </c>
      <c r="L631" s="23"/>
    </row>
    <row r="632" spans="1:12" s="1" customFormat="1" ht="37.9" customHeight="1">
      <c r="A632" s="45">
        <v>615</v>
      </c>
      <c r="B632" s="12" t="s">
        <v>244</v>
      </c>
      <c r="C632" s="12" t="s">
        <v>26</v>
      </c>
      <c r="D632" s="12" t="s">
        <v>661</v>
      </c>
      <c r="E632" s="7" t="s">
        <v>785</v>
      </c>
      <c r="F632" s="8">
        <v>200000</v>
      </c>
      <c r="G632" s="9">
        <f t="shared" si="21"/>
        <v>200000</v>
      </c>
      <c r="H632" s="9">
        <v>200000</v>
      </c>
      <c r="I632" s="9"/>
      <c r="J632" s="28" t="s">
        <v>869</v>
      </c>
      <c r="K632" s="28">
        <v>63</v>
      </c>
      <c r="L632" s="23"/>
    </row>
    <row r="633" spans="1:12" s="1" customFormat="1" ht="37.9" customHeight="1">
      <c r="A633" s="55" t="s">
        <v>989</v>
      </c>
      <c r="B633" s="56"/>
      <c r="C633" s="41"/>
      <c r="D633" s="41" t="str">
        <f>SUBTOTAL(3,D634:D702)&amp;"개 사업"</f>
        <v>69개 사업</v>
      </c>
      <c r="E633" s="47"/>
      <c r="F633" s="42">
        <f>SUM(F634:F702)</f>
        <v>2037543</v>
      </c>
      <c r="G633" s="42">
        <f t="shared" ref="G633:I633" si="22">SUM(G634:G702)</f>
        <v>3800573</v>
      </c>
      <c r="H633" s="42">
        <f t="shared" si="22"/>
        <v>2037543</v>
      </c>
      <c r="I633" s="42">
        <f t="shared" si="22"/>
        <v>1763030</v>
      </c>
      <c r="J633" s="42"/>
      <c r="K633" s="42"/>
      <c r="L633" s="39"/>
    </row>
    <row r="634" spans="1:12" s="1" customFormat="1" ht="37.9" customHeight="1">
      <c r="A634" s="45">
        <v>616</v>
      </c>
      <c r="B634" s="12" t="s">
        <v>365</v>
      </c>
      <c r="C634" s="12" t="s">
        <v>6</v>
      </c>
      <c r="D634" s="12" t="s">
        <v>366</v>
      </c>
      <c r="E634" s="7" t="s">
        <v>728</v>
      </c>
      <c r="F634" s="8">
        <v>12852</v>
      </c>
      <c r="G634" s="9">
        <f t="shared" ref="G634:G697" si="23">H634+I634</f>
        <v>12852</v>
      </c>
      <c r="H634" s="9">
        <f>F634</f>
        <v>12852</v>
      </c>
      <c r="I634" s="9"/>
      <c r="J634" s="20" t="s">
        <v>845</v>
      </c>
      <c r="K634" s="20">
        <v>79</v>
      </c>
      <c r="L634" s="17"/>
    </row>
    <row r="635" spans="1:12" s="1" customFormat="1" ht="37.9" customHeight="1">
      <c r="A635" s="45">
        <v>617</v>
      </c>
      <c r="B635" s="12" t="s">
        <v>365</v>
      </c>
      <c r="C635" s="12" t="s">
        <v>6</v>
      </c>
      <c r="D635" s="12" t="s">
        <v>367</v>
      </c>
      <c r="E635" s="7" t="s">
        <v>728</v>
      </c>
      <c r="F635" s="8">
        <v>98520</v>
      </c>
      <c r="G635" s="9">
        <f t="shared" si="23"/>
        <v>98520</v>
      </c>
      <c r="H635" s="9">
        <v>98520</v>
      </c>
      <c r="I635" s="9"/>
      <c r="J635" s="20" t="s">
        <v>845</v>
      </c>
      <c r="K635" s="20">
        <v>79</v>
      </c>
      <c r="L635" s="17"/>
    </row>
    <row r="636" spans="1:12" s="1" customFormat="1" ht="37.9" customHeight="1">
      <c r="A636" s="45">
        <v>618</v>
      </c>
      <c r="B636" s="12" t="s">
        <v>365</v>
      </c>
      <c r="C636" s="12" t="s">
        <v>6</v>
      </c>
      <c r="D636" s="12" t="s">
        <v>368</v>
      </c>
      <c r="E636" s="7" t="s">
        <v>728</v>
      </c>
      <c r="F636" s="8">
        <v>26400</v>
      </c>
      <c r="G636" s="9">
        <f t="shared" si="23"/>
        <v>26400</v>
      </c>
      <c r="H636" s="9">
        <v>26400</v>
      </c>
      <c r="I636" s="9"/>
      <c r="J636" s="20" t="s">
        <v>845</v>
      </c>
      <c r="K636" s="20">
        <v>79</v>
      </c>
      <c r="L636" s="17"/>
    </row>
    <row r="637" spans="1:12" s="1" customFormat="1" ht="37.9" customHeight="1">
      <c r="A637" s="45">
        <v>619</v>
      </c>
      <c r="B637" s="12" t="s">
        <v>365</v>
      </c>
      <c r="C637" s="12" t="s">
        <v>6</v>
      </c>
      <c r="D637" s="12" t="s">
        <v>369</v>
      </c>
      <c r="E637" s="7" t="s">
        <v>728</v>
      </c>
      <c r="F637" s="8">
        <v>67500</v>
      </c>
      <c r="G637" s="9">
        <f t="shared" si="23"/>
        <v>117500</v>
      </c>
      <c r="H637" s="9">
        <v>67500</v>
      </c>
      <c r="I637" s="9">
        <v>50000</v>
      </c>
      <c r="J637" s="20" t="s">
        <v>849</v>
      </c>
      <c r="K637" s="20">
        <v>89</v>
      </c>
      <c r="L637" s="17"/>
    </row>
    <row r="638" spans="1:12" s="1" customFormat="1" ht="37.9" customHeight="1">
      <c r="A638" s="45">
        <v>620</v>
      </c>
      <c r="B638" s="12" t="s">
        <v>365</v>
      </c>
      <c r="C638" s="12" t="s">
        <v>6</v>
      </c>
      <c r="D638" s="12" t="s">
        <v>370</v>
      </c>
      <c r="E638" s="7" t="s">
        <v>728</v>
      </c>
      <c r="F638" s="8">
        <v>50820</v>
      </c>
      <c r="G638" s="9">
        <f t="shared" si="23"/>
        <v>123420</v>
      </c>
      <c r="H638" s="9">
        <v>50820</v>
      </c>
      <c r="I638" s="9">
        <v>72600</v>
      </c>
      <c r="J638" s="20" t="s">
        <v>845</v>
      </c>
      <c r="K638" s="20">
        <v>79</v>
      </c>
      <c r="L638" s="17"/>
    </row>
    <row r="639" spans="1:12" s="1" customFormat="1" ht="37.9" customHeight="1">
      <c r="A639" s="45">
        <v>621</v>
      </c>
      <c r="B639" s="12" t="s">
        <v>365</v>
      </c>
      <c r="C639" s="12" t="s">
        <v>6</v>
      </c>
      <c r="D639" s="12" t="s">
        <v>371</v>
      </c>
      <c r="E639" s="7" t="s">
        <v>728</v>
      </c>
      <c r="F639" s="8">
        <v>66000</v>
      </c>
      <c r="G639" s="9">
        <f t="shared" si="23"/>
        <v>66000</v>
      </c>
      <c r="H639" s="9">
        <v>66000</v>
      </c>
      <c r="I639" s="9"/>
      <c r="J639" s="20" t="s">
        <v>845</v>
      </c>
      <c r="K639" s="20">
        <v>79</v>
      </c>
      <c r="L639" s="17"/>
    </row>
    <row r="640" spans="1:12" s="1" customFormat="1" ht="37.9" customHeight="1">
      <c r="A640" s="45">
        <v>622</v>
      </c>
      <c r="B640" s="12" t="s">
        <v>365</v>
      </c>
      <c r="C640" s="12" t="s">
        <v>26</v>
      </c>
      <c r="D640" s="12" t="s">
        <v>372</v>
      </c>
      <c r="E640" s="7" t="s">
        <v>901</v>
      </c>
      <c r="F640" s="8">
        <v>24000</v>
      </c>
      <c r="G640" s="9">
        <f t="shared" si="23"/>
        <v>24000</v>
      </c>
      <c r="H640" s="9">
        <v>24000</v>
      </c>
      <c r="I640" s="9"/>
      <c r="J640" s="20" t="s">
        <v>845</v>
      </c>
      <c r="K640" s="20">
        <v>79</v>
      </c>
      <c r="L640" s="17"/>
    </row>
    <row r="641" spans="1:12" s="1" customFormat="1" ht="37.9" customHeight="1">
      <c r="A641" s="45">
        <v>623</v>
      </c>
      <c r="B641" s="12" t="s">
        <v>365</v>
      </c>
      <c r="C641" s="12" t="s">
        <v>26</v>
      </c>
      <c r="D641" s="12" t="s">
        <v>662</v>
      </c>
      <c r="E641" s="7" t="s">
        <v>902</v>
      </c>
      <c r="F641" s="8">
        <v>63000</v>
      </c>
      <c r="G641" s="9">
        <f t="shared" si="23"/>
        <v>153000</v>
      </c>
      <c r="H641" s="9">
        <v>63000</v>
      </c>
      <c r="I641" s="9">
        <v>90000</v>
      </c>
      <c r="J641" s="20" t="s">
        <v>845</v>
      </c>
      <c r="K641" s="20">
        <v>79</v>
      </c>
      <c r="L641" s="17"/>
    </row>
    <row r="642" spans="1:12" s="1" customFormat="1" ht="37.9" customHeight="1">
      <c r="A642" s="45">
        <v>624</v>
      </c>
      <c r="B642" s="12" t="s">
        <v>365</v>
      </c>
      <c r="C642" s="12" t="s">
        <v>26</v>
      </c>
      <c r="D642" s="12" t="s">
        <v>663</v>
      </c>
      <c r="E642" s="7" t="s">
        <v>728</v>
      </c>
      <c r="F642" s="8">
        <v>9240</v>
      </c>
      <c r="G642" s="9">
        <f t="shared" si="23"/>
        <v>22440</v>
      </c>
      <c r="H642" s="9">
        <v>9240</v>
      </c>
      <c r="I642" s="9">
        <v>13200</v>
      </c>
      <c r="J642" s="20" t="s">
        <v>845</v>
      </c>
      <c r="K642" s="20">
        <v>79</v>
      </c>
      <c r="L642" s="17"/>
    </row>
    <row r="643" spans="1:12" s="1" customFormat="1" ht="37.9" customHeight="1">
      <c r="A643" s="45">
        <v>625</v>
      </c>
      <c r="B643" s="12" t="s">
        <v>365</v>
      </c>
      <c r="C643" s="12" t="s">
        <v>26</v>
      </c>
      <c r="D643" s="12" t="s">
        <v>664</v>
      </c>
      <c r="E643" s="7" t="s">
        <v>993</v>
      </c>
      <c r="F643" s="8">
        <v>31500</v>
      </c>
      <c r="G643" s="9">
        <f t="shared" si="23"/>
        <v>76500</v>
      </c>
      <c r="H643" s="9">
        <v>31500</v>
      </c>
      <c r="I643" s="9">
        <v>45000</v>
      </c>
      <c r="J643" s="18" t="s">
        <v>844</v>
      </c>
      <c r="K643" s="20">
        <v>93</v>
      </c>
      <c r="L643" s="17"/>
    </row>
    <row r="644" spans="1:12" s="1" customFormat="1" ht="37.9" customHeight="1">
      <c r="A644" s="45">
        <v>626</v>
      </c>
      <c r="B644" s="12" t="s">
        <v>365</v>
      </c>
      <c r="C644" s="12" t="s">
        <v>6</v>
      </c>
      <c r="D644" s="12" t="s">
        <v>665</v>
      </c>
      <c r="E644" s="7" t="s">
        <v>1025</v>
      </c>
      <c r="F644" s="8">
        <v>16200</v>
      </c>
      <c r="G644" s="9">
        <f t="shared" si="23"/>
        <v>16200</v>
      </c>
      <c r="H644" s="9">
        <v>16200</v>
      </c>
      <c r="I644" s="9"/>
      <c r="J644" s="20" t="s">
        <v>867</v>
      </c>
      <c r="K644" s="20">
        <v>78</v>
      </c>
      <c r="L644" s="17"/>
    </row>
    <row r="645" spans="1:12" s="1" customFormat="1" ht="37.9" customHeight="1">
      <c r="A645" s="45">
        <v>627</v>
      </c>
      <c r="B645" s="12" t="s">
        <v>365</v>
      </c>
      <c r="C645" s="12" t="s">
        <v>6</v>
      </c>
      <c r="D645" s="12" t="s">
        <v>373</v>
      </c>
      <c r="E645" s="7" t="s">
        <v>993</v>
      </c>
      <c r="F645" s="8">
        <v>216000</v>
      </c>
      <c r="G645" s="9">
        <f t="shared" si="23"/>
        <v>216000</v>
      </c>
      <c r="H645" s="9">
        <v>216000</v>
      </c>
      <c r="I645" s="9"/>
      <c r="J645" s="20" t="s">
        <v>867</v>
      </c>
      <c r="K645" s="20">
        <v>79</v>
      </c>
      <c r="L645" s="17"/>
    </row>
    <row r="646" spans="1:12" s="1" customFormat="1" ht="37.9" customHeight="1">
      <c r="A646" s="45">
        <v>628</v>
      </c>
      <c r="B646" s="12" t="s">
        <v>365</v>
      </c>
      <c r="C646" s="12" t="s">
        <v>6</v>
      </c>
      <c r="D646" s="12" t="s">
        <v>374</v>
      </c>
      <c r="E646" s="7" t="s">
        <v>1037</v>
      </c>
      <c r="F646" s="8">
        <v>54000</v>
      </c>
      <c r="G646" s="9">
        <f t="shared" si="23"/>
        <v>54000</v>
      </c>
      <c r="H646" s="9">
        <v>54000</v>
      </c>
      <c r="I646" s="9"/>
      <c r="J646" s="18" t="s">
        <v>844</v>
      </c>
      <c r="K646" s="20">
        <v>94</v>
      </c>
      <c r="L646" s="17"/>
    </row>
    <row r="647" spans="1:12" s="1" customFormat="1" ht="37.9" customHeight="1">
      <c r="A647" s="45">
        <v>629</v>
      </c>
      <c r="B647" s="12" t="s">
        <v>365</v>
      </c>
      <c r="C647" s="12" t="s">
        <v>6</v>
      </c>
      <c r="D647" s="12" t="s">
        <v>818</v>
      </c>
      <c r="E647" s="7" t="s">
        <v>1023</v>
      </c>
      <c r="F647" s="8">
        <v>45000</v>
      </c>
      <c r="G647" s="9">
        <f t="shared" si="23"/>
        <v>45000</v>
      </c>
      <c r="H647" s="9">
        <v>45000</v>
      </c>
      <c r="I647" s="9"/>
      <c r="J647" s="18" t="s">
        <v>844</v>
      </c>
      <c r="K647" s="20">
        <v>92</v>
      </c>
      <c r="L647" s="17"/>
    </row>
    <row r="648" spans="1:12" s="1" customFormat="1" ht="37.9" customHeight="1">
      <c r="A648" s="45">
        <v>630</v>
      </c>
      <c r="B648" s="12" t="s">
        <v>365</v>
      </c>
      <c r="C648" s="12" t="s">
        <v>26</v>
      </c>
      <c r="D648" s="12" t="s">
        <v>375</v>
      </c>
      <c r="E648" s="7" t="s">
        <v>1023</v>
      </c>
      <c r="F648" s="8">
        <v>21000</v>
      </c>
      <c r="G648" s="9">
        <f t="shared" si="23"/>
        <v>51000</v>
      </c>
      <c r="H648" s="9">
        <v>21000</v>
      </c>
      <c r="I648" s="38">
        <v>30000</v>
      </c>
      <c r="J648" s="20" t="s">
        <v>867</v>
      </c>
      <c r="K648" s="20">
        <v>79</v>
      </c>
      <c r="L648" s="17"/>
    </row>
    <row r="649" spans="1:12" s="1" customFormat="1" ht="37.9" customHeight="1">
      <c r="A649" s="45">
        <v>631</v>
      </c>
      <c r="B649" s="12" t="s">
        <v>365</v>
      </c>
      <c r="C649" s="12" t="s">
        <v>26</v>
      </c>
      <c r="D649" s="12" t="s">
        <v>376</v>
      </c>
      <c r="E649" s="7" t="s">
        <v>956</v>
      </c>
      <c r="F649" s="8">
        <v>47061</v>
      </c>
      <c r="G649" s="9">
        <f t="shared" si="23"/>
        <v>114291</v>
      </c>
      <c r="H649" s="9">
        <v>47061</v>
      </c>
      <c r="I649" s="38">
        <v>67230</v>
      </c>
      <c r="J649" s="20" t="s">
        <v>867</v>
      </c>
      <c r="K649" s="20">
        <v>78</v>
      </c>
      <c r="L649" s="17"/>
    </row>
    <row r="650" spans="1:12" s="1" customFormat="1" ht="37.9" customHeight="1">
      <c r="A650" s="45">
        <v>632</v>
      </c>
      <c r="B650" s="12" t="s">
        <v>365</v>
      </c>
      <c r="C650" s="12" t="s">
        <v>26</v>
      </c>
      <c r="D650" s="12" t="s">
        <v>819</v>
      </c>
      <c r="E650" s="7" t="s">
        <v>1038</v>
      </c>
      <c r="F650" s="8">
        <v>25200</v>
      </c>
      <c r="G650" s="9">
        <f t="shared" si="23"/>
        <v>61200</v>
      </c>
      <c r="H650" s="9">
        <v>25200</v>
      </c>
      <c r="I650" s="38">
        <v>36000</v>
      </c>
      <c r="J650" s="29" t="s">
        <v>866</v>
      </c>
      <c r="K650" s="20">
        <v>87</v>
      </c>
      <c r="L650" s="17"/>
    </row>
    <row r="651" spans="1:12" s="1" customFormat="1" ht="37.9" customHeight="1">
      <c r="A651" s="45">
        <v>633</v>
      </c>
      <c r="B651" s="12" t="s">
        <v>365</v>
      </c>
      <c r="C651" s="12" t="s">
        <v>26</v>
      </c>
      <c r="D651" s="12" t="s">
        <v>820</v>
      </c>
      <c r="E651" s="7" t="s">
        <v>1039</v>
      </c>
      <c r="F651" s="8">
        <v>29400</v>
      </c>
      <c r="G651" s="9">
        <f t="shared" si="23"/>
        <v>71400</v>
      </c>
      <c r="H651" s="9">
        <v>29400</v>
      </c>
      <c r="I651" s="38">
        <v>42000</v>
      </c>
      <c r="J651" s="29" t="s">
        <v>867</v>
      </c>
      <c r="K651" s="20">
        <v>77</v>
      </c>
      <c r="L651" s="17"/>
    </row>
    <row r="652" spans="1:12" s="1" customFormat="1" ht="37.9" customHeight="1">
      <c r="A652" s="45">
        <v>634</v>
      </c>
      <c r="B652" s="12" t="s">
        <v>365</v>
      </c>
      <c r="C652" s="12" t="s">
        <v>26</v>
      </c>
      <c r="D652" s="12" t="s">
        <v>903</v>
      </c>
      <c r="E652" s="7" t="s">
        <v>1036</v>
      </c>
      <c r="F652" s="8">
        <v>18900</v>
      </c>
      <c r="G652" s="9">
        <f t="shared" si="23"/>
        <v>45900</v>
      </c>
      <c r="H652" s="9">
        <v>18900</v>
      </c>
      <c r="I652" s="38">
        <v>27000</v>
      </c>
      <c r="J652" s="29" t="s">
        <v>867</v>
      </c>
      <c r="K652" s="20">
        <v>78</v>
      </c>
      <c r="L652" s="17"/>
    </row>
    <row r="653" spans="1:12" s="1" customFormat="1" ht="37.9" customHeight="1">
      <c r="A653" s="45">
        <v>635</v>
      </c>
      <c r="B653" s="12" t="s">
        <v>365</v>
      </c>
      <c r="C653" s="12" t="s">
        <v>26</v>
      </c>
      <c r="D653" s="12" t="s">
        <v>821</v>
      </c>
      <c r="E653" s="7" t="s">
        <v>1040</v>
      </c>
      <c r="F653" s="8">
        <v>25200</v>
      </c>
      <c r="G653" s="9">
        <f t="shared" si="23"/>
        <v>61200</v>
      </c>
      <c r="H653" s="9">
        <v>25200</v>
      </c>
      <c r="I653" s="38">
        <v>36000</v>
      </c>
      <c r="J653" s="29" t="s">
        <v>869</v>
      </c>
      <c r="K653" s="20">
        <v>67</v>
      </c>
      <c r="L653" s="17"/>
    </row>
    <row r="654" spans="1:12" s="1" customFormat="1" ht="37.9" customHeight="1">
      <c r="A654" s="45">
        <v>636</v>
      </c>
      <c r="B654" s="12" t="s">
        <v>365</v>
      </c>
      <c r="C654" s="12" t="s">
        <v>26</v>
      </c>
      <c r="D654" s="12" t="s">
        <v>822</v>
      </c>
      <c r="E654" s="7" t="s">
        <v>1041</v>
      </c>
      <c r="F654" s="8">
        <v>21000</v>
      </c>
      <c r="G654" s="9">
        <f t="shared" si="23"/>
        <v>51000</v>
      </c>
      <c r="H654" s="9">
        <v>21000</v>
      </c>
      <c r="I654" s="38">
        <v>30000</v>
      </c>
      <c r="J654" s="29" t="s">
        <v>867</v>
      </c>
      <c r="K654" s="20">
        <v>70</v>
      </c>
      <c r="L654" s="17"/>
    </row>
    <row r="655" spans="1:12" s="1" customFormat="1" ht="37.9" customHeight="1">
      <c r="A655" s="45">
        <v>637</v>
      </c>
      <c r="B655" s="12" t="s">
        <v>365</v>
      </c>
      <c r="C655" s="12" t="s">
        <v>26</v>
      </c>
      <c r="D655" s="12" t="s">
        <v>904</v>
      </c>
      <c r="E655" s="7" t="s">
        <v>1042</v>
      </c>
      <c r="F655" s="8">
        <v>26250</v>
      </c>
      <c r="G655" s="9">
        <f t="shared" si="23"/>
        <v>63750</v>
      </c>
      <c r="H655" s="8">
        <v>26250</v>
      </c>
      <c r="I655" s="38">
        <v>37500</v>
      </c>
      <c r="J655" s="29" t="s">
        <v>866</v>
      </c>
      <c r="K655" s="20">
        <v>83</v>
      </c>
      <c r="L655" s="17"/>
    </row>
    <row r="656" spans="1:12" s="1" customFormat="1" ht="37.9" customHeight="1">
      <c r="A656" s="45">
        <v>638</v>
      </c>
      <c r="B656" s="12" t="s">
        <v>365</v>
      </c>
      <c r="C656" s="12" t="s">
        <v>26</v>
      </c>
      <c r="D656" s="12" t="s">
        <v>377</v>
      </c>
      <c r="E656" s="7" t="s">
        <v>1036</v>
      </c>
      <c r="F656" s="8">
        <v>18900</v>
      </c>
      <c r="G656" s="9">
        <f t="shared" si="23"/>
        <v>45900</v>
      </c>
      <c r="H656" s="8">
        <v>18900</v>
      </c>
      <c r="I656" s="38">
        <v>27000</v>
      </c>
      <c r="J656" s="29" t="s">
        <v>867</v>
      </c>
      <c r="K656" s="20">
        <v>70</v>
      </c>
      <c r="L656" s="17"/>
    </row>
    <row r="657" spans="1:12" s="1" customFormat="1" ht="37.9" customHeight="1">
      <c r="A657" s="45">
        <v>639</v>
      </c>
      <c r="B657" s="12" t="s">
        <v>365</v>
      </c>
      <c r="C657" s="12" t="s">
        <v>26</v>
      </c>
      <c r="D657" s="12" t="s">
        <v>823</v>
      </c>
      <c r="E657" s="7" t="s">
        <v>1036</v>
      </c>
      <c r="F657" s="8">
        <v>18900</v>
      </c>
      <c r="G657" s="9">
        <f t="shared" si="23"/>
        <v>45900</v>
      </c>
      <c r="H657" s="8">
        <v>18900</v>
      </c>
      <c r="I657" s="38">
        <v>27000</v>
      </c>
      <c r="J657" s="29" t="s">
        <v>867</v>
      </c>
      <c r="K657" s="20">
        <v>71</v>
      </c>
      <c r="L657" s="17"/>
    </row>
    <row r="658" spans="1:12" s="1" customFormat="1" ht="37.9" customHeight="1">
      <c r="A658" s="45">
        <v>640</v>
      </c>
      <c r="B658" s="12" t="s">
        <v>365</v>
      </c>
      <c r="C658" s="12" t="s">
        <v>26</v>
      </c>
      <c r="D658" s="12" t="s">
        <v>824</v>
      </c>
      <c r="E658" s="7" t="s">
        <v>1001</v>
      </c>
      <c r="F658" s="8">
        <v>69300</v>
      </c>
      <c r="G658" s="9">
        <f t="shared" si="23"/>
        <v>168300</v>
      </c>
      <c r="H658" s="8">
        <v>69300</v>
      </c>
      <c r="I658" s="38">
        <v>99000</v>
      </c>
      <c r="J658" s="29" t="s">
        <v>867</v>
      </c>
      <c r="K658" s="20">
        <v>73</v>
      </c>
      <c r="L658" s="17"/>
    </row>
    <row r="659" spans="1:12" s="1" customFormat="1" ht="37.9" customHeight="1">
      <c r="A659" s="45">
        <v>641</v>
      </c>
      <c r="B659" s="12" t="s">
        <v>365</v>
      </c>
      <c r="C659" s="12" t="s">
        <v>26</v>
      </c>
      <c r="D659" s="12" t="s">
        <v>905</v>
      </c>
      <c r="E659" s="7" t="s">
        <v>1037</v>
      </c>
      <c r="F659" s="8">
        <v>18900</v>
      </c>
      <c r="G659" s="9">
        <f t="shared" si="23"/>
        <v>45900</v>
      </c>
      <c r="H659" s="8">
        <v>18900</v>
      </c>
      <c r="I659" s="38">
        <v>27000</v>
      </c>
      <c r="J659" s="29" t="s">
        <v>867</v>
      </c>
      <c r="K659" s="20">
        <v>73</v>
      </c>
      <c r="L659" s="17"/>
    </row>
    <row r="660" spans="1:12" s="1" customFormat="1" ht="37.9" customHeight="1">
      <c r="A660" s="45">
        <v>642</v>
      </c>
      <c r="B660" s="12" t="s">
        <v>365</v>
      </c>
      <c r="C660" s="12" t="s">
        <v>26</v>
      </c>
      <c r="D660" s="12" t="s">
        <v>825</v>
      </c>
      <c r="E660" s="7" t="s">
        <v>906</v>
      </c>
      <c r="F660" s="8">
        <v>12600</v>
      </c>
      <c r="G660" s="9">
        <f t="shared" si="23"/>
        <v>30600</v>
      </c>
      <c r="H660" s="8">
        <v>12600</v>
      </c>
      <c r="I660" s="38">
        <v>18000</v>
      </c>
      <c r="J660" s="29" t="s">
        <v>867</v>
      </c>
      <c r="K660" s="20">
        <v>75</v>
      </c>
      <c r="L660" s="17"/>
    </row>
    <row r="661" spans="1:12" s="1" customFormat="1" ht="37.9" customHeight="1">
      <c r="A661" s="45">
        <v>643</v>
      </c>
      <c r="B661" s="12" t="s">
        <v>365</v>
      </c>
      <c r="C661" s="12" t="s">
        <v>26</v>
      </c>
      <c r="D661" s="12" t="s">
        <v>826</v>
      </c>
      <c r="E661" s="7" t="s">
        <v>907</v>
      </c>
      <c r="F661" s="8">
        <v>10500</v>
      </c>
      <c r="G661" s="9">
        <f t="shared" si="23"/>
        <v>25500</v>
      </c>
      <c r="H661" s="8">
        <v>10500</v>
      </c>
      <c r="I661" s="38">
        <v>15000</v>
      </c>
      <c r="J661" s="29" t="s">
        <v>867</v>
      </c>
      <c r="K661" s="20">
        <v>77</v>
      </c>
      <c r="L661" s="17"/>
    </row>
    <row r="662" spans="1:12" s="1" customFormat="1" ht="37.9" customHeight="1">
      <c r="A662" s="45">
        <v>644</v>
      </c>
      <c r="B662" s="12" t="s">
        <v>365</v>
      </c>
      <c r="C662" s="12" t="s">
        <v>26</v>
      </c>
      <c r="D662" s="12" t="s">
        <v>908</v>
      </c>
      <c r="E662" s="7" t="s">
        <v>1023</v>
      </c>
      <c r="F662" s="8">
        <v>10500</v>
      </c>
      <c r="G662" s="9">
        <f t="shared" si="23"/>
        <v>25500</v>
      </c>
      <c r="H662" s="8">
        <v>10500</v>
      </c>
      <c r="I662" s="38">
        <v>15000</v>
      </c>
      <c r="J662" s="29" t="s">
        <v>867</v>
      </c>
      <c r="K662" s="20">
        <v>79</v>
      </c>
      <c r="L662" s="17"/>
    </row>
    <row r="663" spans="1:12" s="1" customFormat="1" ht="37.9" customHeight="1">
      <c r="A663" s="45">
        <v>645</v>
      </c>
      <c r="B663" s="12" t="s">
        <v>365</v>
      </c>
      <c r="C663" s="12" t="s">
        <v>26</v>
      </c>
      <c r="D663" s="12" t="s">
        <v>827</v>
      </c>
      <c r="E663" s="7" t="s">
        <v>1023</v>
      </c>
      <c r="F663" s="8">
        <v>15750</v>
      </c>
      <c r="G663" s="9">
        <f t="shared" si="23"/>
        <v>38250</v>
      </c>
      <c r="H663" s="8">
        <v>15750</v>
      </c>
      <c r="I663" s="38">
        <v>22500</v>
      </c>
      <c r="J663" s="20" t="s">
        <v>866</v>
      </c>
      <c r="K663" s="20">
        <v>87</v>
      </c>
      <c r="L663" s="17"/>
    </row>
    <row r="664" spans="1:12" s="1" customFormat="1" ht="37.9" customHeight="1">
      <c r="A664" s="45">
        <v>646</v>
      </c>
      <c r="B664" s="12" t="s">
        <v>365</v>
      </c>
      <c r="C664" s="12" t="s">
        <v>26</v>
      </c>
      <c r="D664" s="12" t="s">
        <v>828</v>
      </c>
      <c r="E664" s="7" t="s">
        <v>1025</v>
      </c>
      <c r="F664" s="8">
        <v>21000</v>
      </c>
      <c r="G664" s="9">
        <f t="shared" si="23"/>
        <v>51000</v>
      </c>
      <c r="H664" s="8">
        <v>21000</v>
      </c>
      <c r="I664" s="38">
        <v>30000</v>
      </c>
      <c r="J664" s="20" t="s">
        <v>867</v>
      </c>
      <c r="K664" s="20">
        <v>74</v>
      </c>
      <c r="L664" s="17"/>
    </row>
    <row r="665" spans="1:12" s="1" customFormat="1" ht="37.9" customHeight="1">
      <c r="A665" s="45">
        <v>647</v>
      </c>
      <c r="B665" s="12" t="s">
        <v>365</v>
      </c>
      <c r="C665" s="12" t="s">
        <v>26</v>
      </c>
      <c r="D665" s="12" t="s">
        <v>909</v>
      </c>
      <c r="E665" s="7" t="s">
        <v>1043</v>
      </c>
      <c r="F665" s="8">
        <v>21000</v>
      </c>
      <c r="G665" s="9">
        <f t="shared" si="23"/>
        <v>51000</v>
      </c>
      <c r="H665" s="8">
        <v>21000</v>
      </c>
      <c r="I665" s="38">
        <v>30000</v>
      </c>
      <c r="J665" s="20" t="s">
        <v>867</v>
      </c>
      <c r="K665" s="20">
        <v>77</v>
      </c>
      <c r="L665" s="17"/>
    </row>
    <row r="666" spans="1:12" s="1" customFormat="1" ht="37.9" customHeight="1">
      <c r="A666" s="45">
        <v>648</v>
      </c>
      <c r="B666" s="12" t="s">
        <v>365</v>
      </c>
      <c r="C666" s="12" t="s">
        <v>26</v>
      </c>
      <c r="D666" s="12" t="s">
        <v>666</v>
      </c>
      <c r="E666" s="7" t="s">
        <v>813</v>
      </c>
      <c r="F666" s="8">
        <v>10500</v>
      </c>
      <c r="G666" s="9">
        <f t="shared" si="23"/>
        <v>25500</v>
      </c>
      <c r="H666" s="8">
        <v>10500</v>
      </c>
      <c r="I666" s="38">
        <v>15000</v>
      </c>
      <c r="J666" s="20" t="s">
        <v>869</v>
      </c>
      <c r="K666" s="20">
        <v>63</v>
      </c>
      <c r="L666" s="17"/>
    </row>
    <row r="667" spans="1:12" s="1" customFormat="1" ht="37.9" customHeight="1">
      <c r="A667" s="45">
        <v>649</v>
      </c>
      <c r="B667" s="12" t="s">
        <v>365</v>
      </c>
      <c r="C667" s="12" t="s">
        <v>26</v>
      </c>
      <c r="D667" s="12" t="s">
        <v>829</v>
      </c>
      <c r="E667" s="7" t="s">
        <v>910</v>
      </c>
      <c r="F667" s="8">
        <v>21000</v>
      </c>
      <c r="G667" s="9">
        <f t="shared" si="23"/>
        <v>51000</v>
      </c>
      <c r="H667" s="8">
        <v>21000</v>
      </c>
      <c r="I667" s="38">
        <v>30000</v>
      </c>
      <c r="J667" s="20" t="s">
        <v>867</v>
      </c>
      <c r="K667" s="20">
        <v>74</v>
      </c>
      <c r="L667" s="17"/>
    </row>
    <row r="668" spans="1:12" s="1" customFormat="1" ht="37.9" customHeight="1">
      <c r="A668" s="45">
        <v>650</v>
      </c>
      <c r="B668" s="12" t="s">
        <v>365</v>
      </c>
      <c r="C668" s="12" t="s">
        <v>26</v>
      </c>
      <c r="D668" s="12" t="s">
        <v>830</v>
      </c>
      <c r="E668" s="7" t="s">
        <v>1023</v>
      </c>
      <c r="F668" s="8">
        <v>52500</v>
      </c>
      <c r="G668" s="9">
        <f t="shared" si="23"/>
        <v>127500</v>
      </c>
      <c r="H668" s="8">
        <v>52500</v>
      </c>
      <c r="I668" s="38">
        <v>75000</v>
      </c>
      <c r="J668" s="20" t="s">
        <v>867</v>
      </c>
      <c r="K668" s="20">
        <v>74</v>
      </c>
      <c r="L668" s="17"/>
    </row>
    <row r="669" spans="1:12" s="1" customFormat="1" ht="37.9" customHeight="1">
      <c r="A669" s="45">
        <v>651</v>
      </c>
      <c r="B669" s="12" t="s">
        <v>365</v>
      </c>
      <c r="C669" s="12" t="s">
        <v>26</v>
      </c>
      <c r="D669" s="12" t="s">
        <v>911</v>
      </c>
      <c r="E669" s="7" t="s">
        <v>1036</v>
      </c>
      <c r="F669" s="8">
        <v>25200</v>
      </c>
      <c r="G669" s="9">
        <f t="shared" si="23"/>
        <v>61200</v>
      </c>
      <c r="H669" s="8">
        <v>25200</v>
      </c>
      <c r="I669" s="38">
        <v>36000</v>
      </c>
      <c r="J669" s="20" t="s">
        <v>867</v>
      </c>
      <c r="K669" s="20">
        <v>78</v>
      </c>
      <c r="L669" s="17"/>
    </row>
    <row r="670" spans="1:12" s="1" customFormat="1" ht="37.9" customHeight="1">
      <c r="A670" s="45">
        <v>652</v>
      </c>
      <c r="B670" s="12" t="s">
        <v>365</v>
      </c>
      <c r="C670" s="12" t="s">
        <v>26</v>
      </c>
      <c r="D670" s="12" t="s">
        <v>378</v>
      </c>
      <c r="E670" s="7" t="s">
        <v>912</v>
      </c>
      <c r="F670" s="8">
        <v>12600</v>
      </c>
      <c r="G670" s="9">
        <f t="shared" si="23"/>
        <v>30600</v>
      </c>
      <c r="H670" s="8">
        <v>12600</v>
      </c>
      <c r="I670" s="38">
        <v>18000</v>
      </c>
      <c r="J670" s="20" t="s">
        <v>867</v>
      </c>
      <c r="K670" s="20">
        <v>79</v>
      </c>
      <c r="L670" s="17"/>
    </row>
    <row r="671" spans="1:12" s="1" customFormat="1" ht="37.9" customHeight="1">
      <c r="A671" s="45">
        <v>653</v>
      </c>
      <c r="B671" s="12" t="s">
        <v>365</v>
      </c>
      <c r="C671" s="12" t="s">
        <v>26</v>
      </c>
      <c r="D671" s="12" t="s">
        <v>831</v>
      </c>
      <c r="E671" s="7" t="s">
        <v>1023</v>
      </c>
      <c r="F671" s="8">
        <v>10500</v>
      </c>
      <c r="G671" s="9">
        <f t="shared" si="23"/>
        <v>25500</v>
      </c>
      <c r="H671" s="8">
        <v>10500</v>
      </c>
      <c r="I671" s="38">
        <v>15000</v>
      </c>
      <c r="J671" s="20" t="s">
        <v>867</v>
      </c>
      <c r="K671" s="20">
        <v>79</v>
      </c>
      <c r="L671" s="17"/>
    </row>
    <row r="672" spans="1:12" s="1" customFormat="1" ht="37.9" customHeight="1">
      <c r="A672" s="45">
        <v>654</v>
      </c>
      <c r="B672" s="12" t="s">
        <v>365</v>
      </c>
      <c r="C672" s="12" t="s">
        <v>26</v>
      </c>
      <c r="D672" s="12" t="s">
        <v>832</v>
      </c>
      <c r="E672" s="7" t="s">
        <v>1044</v>
      </c>
      <c r="F672" s="8">
        <v>37800</v>
      </c>
      <c r="G672" s="9">
        <f t="shared" si="23"/>
        <v>91800</v>
      </c>
      <c r="H672" s="8">
        <v>37800</v>
      </c>
      <c r="I672" s="38">
        <v>54000</v>
      </c>
      <c r="J672" s="20" t="s">
        <v>869</v>
      </c>
      <c r="K672" s="20">
        <v>61</v>
      </c>
      <c r="L672" s="17"/>
    </row>
    <row r="673" spans="1:12" s="1" customFormat="1" ht="37.9" customHeight="1">
      <c r="A673" s="45">
        <v>655</v>
      </c>
      <c r="B673" s="12" t="s">
        <v>365</v>
      </c>
      <c r="C673" s="12" t="s">
        <v>26</v>
      </c>
      <c r="D673" s="12" t="s">
        <v>913</v>
      </c>
      <c r="E673" s="7" t="s">
        <v>1002</v>
      </c>
      <c r="F673" s="8">
        <v>6600</v>
      </c>
      <c r="G673" s="9">
        <f t="shared" si="23"/>
        <v>6600</v>
      </c>
      <c r="H673" s="8">
        <v>6600</v>
      </c>
      <c r="I673" s="9"/>
      <c r="J673" s="20" t="s">
        <v>866</v>
      </c>
      <c r="K673" s="20">
        <v>89</v>
      </c>
      <c r="L673" s="17"/>
    </row>
    <row r="674" spans="1:12" s="1" customFormat="1" ht="37.9" customHeight="1">
      <c r="A674" s="45">
        <v>656</v>
      </c>
      <c r="B674" s="12" t="s">
        <v>365</v>
      </c>
      <c r="C674" s="12" t="s">
        <v>26</v>
      </c>
      <c r="D674" s="12" t="s">
        <v>833</v>
      </c>
      <c r="E674" s="7" t="s">
        <v>914</v>
      </c>
      <c r="F674" s="8">
        <v>21000</v>
      </c>
      <c r="G674" s="9">
        <f t="shared" si="23"/>
        <v>51000</v>
      </c>
      <c r="H674" s="9">
        <v>21000</v>
      </c>
      <c r="I674" s="38">
        <v>30000</v>
      </c>
      <c r="J674" s="20" t="s">
        <v>867</v>
      </c>
      <c r="K674" s="20">
        <v>74</v>
      </c>
      <c r="L674" s="17"/>
    </row>
    <row r="675" spans="1:12" s="1" customFormat="1" ht="37.9" customHeight="1">
      <c r="A675" s="45">
        <v>657</v>
      </c>
      <c r="B675" s="12" t="s">
        <v>365</v>
      </c>
      <c r="C675" s="12" t="s">
        <v>26</v>
      </c>
      <c r="D675" s="12" t="s">
        <v>834</v>
      </c>
      <c r="E675" s="7" t="s">
        <v>1023</v>
      </c>
      <c r="F675" s="8">
        <v>21000</v>
      </c>
      <c r="G675" s="9">
        <f t="shared" si="23"/>
        <v>51000</v>
      </c>
      <c r="H675" s="9">
        <v>21000</v>
      </c>
      <c r="I675" s="38">
        <v>30000</v>
      </c>
      <c r="J675" s="20" t="s">
        <v>867</v>
      </c>
      <c r="K675" s="20">
        <v>78</v>
      </c>
      <c r="L675" s="17"/>
    </row>
    <row r="676" spans="1:12" s="1" customFormat="1" ht="37.9" customHeight="1">
      <c r="A676" s="45">
        <v>658</v>
      </c>
      <c r="B676" s="12" t="s">
        <v>365</v>
      </c>
      <c r="C676" s="12" t="s">
        <v>26</v>
      </c>
      <c r="D676" s="12" t="s">
        <v>915</v>
      </c>
      <c r="E676" s="7" t="s">
        <v>1023</v>
      </c>
      <c r="F676" s="8">
        <v>21000</v>
      </c>
      <c r="G676" s="9">
        <f t="shared" si="23"/>
        <v>51000</v>
      </c>
      <c r="H676" s="9">
        <v>21000</v>
      </c>
      <c r="I676" s="38">
        <v>30000</v>
      </c>
      <c r="J676" s="20" t="s">
        <v>866</v>
      </c>
      <c r="K676" s="20">
        <v>89</v>
      </c>
      <c r="L676" s="17"/>
    </row>
    <row r="677" spans="1:12" s="1" customFormat="1" ht="37.9" customHeight="1">
      <c r="A677" s="45">
        <v>659</v>
      </c>
      <c r="B677" s="12" t="s">
        <v>365</v>
      </c>
      <c r="C677" s="12" t="s">
        <v>26</v>
      </c>
      <c r="D677" s="12" t="s">
        <v>835</v>
      </c>
      <c r="E677" s="7" t="s">
        <v>1039</v>
      </c>
      <c r="F677" s="8">
        <v>16800</v>
      </c>
      <c r="G677" s="9">
        <f t="shared" si="23"/>
        <v>40800</v>
      </c>
      <c r="H677" s="9">
        <v>16800</v>
      </c>
      <c r="I677" s="38">
        <v>24000</v>
      </c>
      <c r="J677" s="20" t="s">
        <v>869</v>
      </c>
      <c r="K677" s="20">
        <v>64</v>
      </c>
      <c r="L677" s="17"/>
    </row>
    <row r="678" spans="1:12" s="1" customFormat="1" ht="37.9" customHeight="1">
      <c r="A678" s="45">
        <v>660</v>
      </c>
      <c r="B678" s="12" t="s">
        <v>365</v>
      </c>
      <c r="C678" s="12" t="s">
        <v>26</v>
      </c>
      <c r="D678" s="12" t="s">
        <v>836</v>
      </c>
      <c r="E678" s="7" t="s">
        <v>1045</v>
      </c>
      <c r="F678" s="8">
        <v>33600</v>
      </c>
      <c r="G678" s="9">
        <f t="shared" si="23"/>
        <v>81600</v>
      </c>
      <c r="H678" s="9">
        <v>33600</v>
      </c>
      <c r="I678" s="38">
        <v>48000</v>
      </c>
      <c r="J678" s="20" t="s">
        <v>869</v>
      </c>
      <c r="K678" s="20">
        <v>64</v>
      </c>
      <c r="L678" s="17"/>
    </row>
    <row r="679" spans="1:12" s="1" customFormat="1" ht="37.9" customHeight="1">
      <c r="A679" s="45">
        <v>661</v>
      </c>
      <c r="B679" s="12" t="s">
        <v>365</v>
      </c>
      <c r="C679" s="12" t="s">
        <v>26</v>
      </c>
      <c r="D679" s="12" t="s">
        <v>916</v>
      </c>
      <c r="E679" s="7" t="s">
        <v>1023</v>
      </c>
      <c r="F679" s="8">
        <v>21000</v>
      </c>
      <c r="G679" s="9">
        <f t="shared" si="23"/>
        <v>51000</v>
      </c>
      <c r="H679" s="9">
        <v>21000</v>
      </c>
      <c r="I679" s="38">
        <v>30000</v>
      </c>
      <c r="J679" s="20" t="s">
        <v>867</v>
      </c>
      <c r="K679" s="20">
        <v>75</v>
      </c>
      <c r="L679" s="17"/>
    </row>
    <row r="680" spans="1:12" s="1" customFormat="1" ht="37.9" customHeight="1">
      <c r="A680" s="45">
        <v>662</v>
      </c>
      <c r="B680" s="12" t="s">
        <v>365</v>
      </c>
      <c r="C680" s="12" t="s">
        <v>26</v>
      </c>
      <c r="D680" s="12" t="s">
        <v>837</v>
      </c>
      <c r="E680" s="7" t="s">
        <v>1039</v>
      </c>
      <c r="F680" s="8">
        <v>16800</v>
      </c>
      <c r="G680" s="9">
        <f t="shared" si="23"/>
        <v>40800</v>
      </c>
      <c r="H680" s="9">
        <v>16800</v>
      </c>
      <c r="I680" s="38">
        <v>24000</v>
      </c>
      <c r="J680" s="20" t="s">
        <v>867</v>
      </c>
      <c r="K680" s="20">
        <v>74</v>
      </c>
      <c r="L680" s="17"/>
    </row>
    <row r="681" spans="1:12" s="1" customFormat="1" ht="37.9" customHeight="1">
      <c r="A681" s="45">
        <v>663</v>
      </c>
      <c r="B681" s="12" t="s">
        <v>365</v>
      </c>
      <c r="C681" s="12" t="s">
        <v>26</v>
      </c>
      <c r="D681" s="12" t="s">
        <v>838</v>
      </c>
      <c r="E681" s="7" t="s">
        <v>1039</v>
      </c>
      <c r="F681" s="8">
        <v>16800</v>
      </c>
      <c r="G681" s="9">
        <f t="shared" si="23"/>
        <v>40800</v>
      </c>
      <c r="H681" s="9">
        <v>16800</v>
      </c>
      <c r="I681" s="38">
        <v>24000</v>
      </c>
      <c r="J681" s="20" t="s">
        <v>866</v>
      </c>
      <c r="K681" s="20">
        <v>85</v>
      </c>
      <c r="L681" s="17"/>
    </row>
    <row r="682" spans="1:12" s="1" customFormat="1" ht="37.9" customHeight="1">
      <c r="A682" s="45">
        <v>664</v>
      </c>
      <c r="B682" s="12" t="s">
        <v>365</v>
      </c>
      <c r="C682" s="12" t="s">
        <v>26</v>
      </c>
      <c r="D682" s="12" t="s">
        <v>917</v>
      </c>
      <c r="E682" s="7" t="s">
        <v>1023</v>
      </c>
      <c r="F682" s="8">
        <v>21000</v>
      </c>
      <c r="G682" s="9">
        <f t="shared" si="23"/>
        <v>51000</v>
      </c>
      <c r="H682" s="9">
        <v>21000</v>
      </c>
      <c r="I682" s="38">
        <v>30000</v>
      </c>
      <c r="J682" s="20" t="s">
        <v>866</v>
      </c>
      <c r="K682" s="20">
        <v>87</v>
      </c>
      <c r="L682" s="17"/>
    </row>
    <row r="683" spans="1:12" s="1" customFormat="1" ht="37.9" customHeight="1">
      <c r="A683" s="45">
        <v>665</v>
      </c>
      <c r="B683" s="12" t="s">
        <v>365</v>
      </c>
      <c r="C683" s="12" t="s">
        <v>26</v>
      </c>
      <c r="D683" s="12" t="s">
        <v>839</v>
      </c>
      <c r="E683" s="7" t="s">
        <v>1036</v>
      </c>
      <c r="F683" s="8">
        <v>12600</v>
      </c>
      <c r="G683" s="9">
        <f t="shared" si="23"/>
        <v>30600</v>
      </c>
      <c r="H683" s="9">
        <v>12600</v>
      </c>
      <c r="I683" s="38">
        <v>18000</v>
      </c>
      <c r="J683" s="20" t="s">
        <v>867</v>
      </c>
      <c r="K683" s="20">
        <v>74</v>
      </c>
      <c r="L683" s="17"/>
    </row>
    <row r="684" spans="1:12" s="1" customFormat="1" ht="37.9" customHeight="1">
      <c r="A684" s="45">
        <v>666</v>
      </c>
      <c r="B684" s="12" t="s">
        <v>365</v>
      </c>
      <c r="C684" s="12" t="s">
        <v>26</v>
      </c>
      <c r="D684" s="12" t="s">
        <v>667</v>
      </c>
      <c r="E684" s="7" t="s">
        <v>1036</v>
      </c>
      <c r="F684" s="8">
        <v>18900</v>
      </c>
      <c r="G684" s="9">
        <f t="shared" si="23"/>
        <v>45900</v>
      </c>
      <c r="H684" s="9">
        <v>18900</v>
      </c>
      <c r="I684" s="38">
        <v>27000</v>
      </c>
      <c r="J684" s="20" t="s">
        <v>867</v>
      </c>
      <c r="K684" s="20">
        <v>77</v>
      </c>
      <c r="L684" s="17"/>
    </row>
    <row r="685" spans="1:12" s="1" customFormat="1" ht="37.9" customHeight="1">
      <c r="A685" s="45">
        <v>667</v>
      </c>
      <c r="B685" s="12" t="s">
        <v>365</v>
      </c>
      <c r="C685" s="12" t="s">
        <v>26</v>
      </c>
      <c r="D685" s="12" t="s">
        <v>918</v>
      </c>
      <c r="E685" s="7" t="s">
        <v>919</v>
      </c>
      <c r="F685" s="8">
        <v>21000</v>
      </c>
      <c r="G685" s="9">
        <f t="shared" si="23"/>
        <v>51000</v>
      </c>
      <c r="H685" s="9">
        <v>21000</v>
      </c>
      <c r="I685" s="38">
        <v>30000</v>
      </c>
      <c r="J685" s="20" t="s">
        <v>867</v>
      </c>
      <c r="K685" s="20">
        <v>79</v>
      </c>
      <c r="L685" s="17"/>
    </row>
    <row r="686" spans="1:12" s="1" customFormat="1" ht="37.9" customHeight="1">
      <c r="A686" s="45">
        <v>668</v>
      </c>
      <c r="B686" s="12" t="s">
        <v>365</v>
      </c>
      <c r="C686" s="12" t="s">
        <v>26</v>
      </c>
      <c r="D686" s="12" t="s">
        <v>840</v>
      </c>
      <c r="E686" s="7" t="s">
        <v>920</v>
      </c>
      <c r="F686" s="8">
        <v>8400</v>
      </c>
      <c r="G686" s="9">
        <f t="shared" si="23"/>
        <v>20400</v>
      </c>
      <c r="H686" s="9">
        <v>8400</v>
      </c>
      <c r="I686" s="38">
        <v>12000</v>
      </c>
      <c r="J686" s="20" t="s">
        <v>867</v>
      </c>
      <c r="K686" s="20">
        <v>71</v>
      </c>
      <c r="L686" s="17"/>
    </row>
    <row r="687" spans="1:12" s="1" customFormat="1" ht="37.9" customHeight="1">
      <c r="A687" s="45">
        <v>669</v>
      </c>
      <c r="B687" s="12" t="s">
        <v>365</v>
      </c>
      <c r="C687" s="12" t="s">
        <v>26</v>
      </c>
      <c r="D687" s="12" t="s">
        <v>841</v>
      </c>
      <c r="E687" s="7" t="s">
        <v>921</v>
      </c>
      <c r="F687" s="8">
        <v>8400</v>
      </c>
      <c r="G687" s="9">
        <f t="shared" si="23"/>
        <v>20400</v>
      </c>
      <c r="H687" s="9">
        <v>8400</v>
      </c>
      <c r="I687" s="38">
        <v>12000</v>
      </c>
      <c r="J687" s="20" t="s">
        <v>869</v>
      </c>
      <c r="K687" s="20">
        <v>65</v>
      </c>
      <c r="L687" s="17"/>
    </row>
    <row r="688" spans="1:12" s="1" customFormat="1" ht="37.9" customHeight="1">
      <c r="A688" s="45">
        <v>670</v>
      </c>
      <c r="B688" s="12" t="s">
        <v>365</v>
      </c>
      <c r="C688" s="12" t="s">
        <v>26</v>
      </c>
      <c r="D688" s="12" t="s">
        <v>922</v>
      </c>
      <c r="E688" s="7" t="s">
        <v>813</v>
      </c>
      <c r="F688" s="8">
        <v>10500</v>
      </c>
      <c r="G688" s="9">
        <f t="shared" si="23"/>
        <v>25500</v>
      </c>
      <c r="H688" s="9">
        <v>10500</v>
      </c>
      <c r="I688" s="38">
        <v>15000</v>
      </c>
      <c r="J688" s="20" t="s">
        <v>867</v>
      </c>
      <c r="K688" s="20">
        <v>79</v>
      </c>
      <c r="L688" s="17"/>
    </row>
    <row r="689" spans="1:12" s="1" customFormat="1" ht="37.9" customHeight="1">
      <c r="A689" s="45">
        <v>671</v>
      </c>
      <c r="B689" s="12" t="s">
        <v>365</v>
      </c>
      <c r="C689" s="12" t="s">
        <v>6</v>
      </c>
      <c r="D689" s="12" t="s">
        <v>668</v>
      </c>
      <c r="E689" s="7" t="s">
        <v>1040</v>
      </c>
      <c r="F689" s="8">
        <v>8400</v>
      </c>
      <c r="G689" s="9">
        <f t="shared" si="23"/>
        <v>20400</v>
      </c>
      <c r="H689" s="9">
        <v>8400</v>
      </c>
      <c r="I689" s="9">
        <v>12000</v>
      </c>
      <c r="J689" s="20" t="s">
        <v>845</v>
      </c>
      <c r="K689" s="20">
        <v>77</v>
      </c>
      <c r="L689" s="17"/>
    </row>
    <row r="690" spans="1:12" s="1" customFormat="1" ht="37.9" customHeight="1">
      <c r="A690" s="45">
        <v>672</v>
      </c>
      <c r="B690" s="12" t="s">
        <v>365</v>
      </c>
      <c r="C690" s="12" t="s">
        <v>6</v>
      </c>
      <c r="D690" s="12" t="s">
        <v>669</v>
      </c>
      <c r="E690" s="7" t="s">
        <v>1040</v>
      </c>
      <c r="F690" s="8">
        <v>18000</v>
      </c>
      <c r="G690" s="9">
        <f t="shared" si="23"/>
        <v>18000</v>
      </c>
      <c r="H690" s="9">
        <v>18000</v>
      </c>
      <c r="I690" s="9"/>
      <c r="J690" s="18" t="s">
        <v>844</v>
      </c>
      <c r="K690" s="20">
        <v>96</v>
      </c>
      <c r="L690" s="17"/>
    </row>
    <row r="691" spans="1:12" s="1" customFormat="1" ht="37.9" customHeight="1">
      <c r="A691" s="45">
        <v>673</v>
      </c>
      <c r="B691" s="12" t="s">
        <v>365</v>
      </c>
      <c r="C691" s="12" t="s">
        <v>6</v>
      </c>
      <c r="D691" s="12" t="s">
        <v>923</v>
      </c>
      <c r="E691" s="7" t="s">
        <v>1036</v>
      </c>
      <c r="F691" s="8">
        <v>9000</v>
      </c>
      <c r="G691" s="9">
        <f t="shared" si="23"/>
        <v>9000</v>
      </c>
      <c r="H691" s="9">
        <v>9000</v>
      </c>
      <c r="I691" s="9"/>
      <c r="J691" s="20" t="s">
        <v>845</v>
      </c>
      <c r="K691" s="20">
        <v>77</v>
      </c>
      <c r="L691" s="17"/>
    </row>
    <row r="692" spans="1:12" s="1" customFormat="1" ht="37.9" customHeight="1">
      <c r="A692" s="45">
        <v>674</v>
      </c>
      <c r="B692" s="12" t="s">
        <v>365</v>
      </c>
      <c r="C692" s="12" t="s">
        <v>6</v>
      </c>
      <c r="D692" s="12" t="s">
        <v>670</v>
      </c>
      <c r="E692" s="7" t="s">
        <v>1002</v>
      </c>
      <c r="F692" s="8">
        <v>69600</v>
      </c>
      <c r="G692" s="9">
        <f t="shared" si="23"/>
        <v>69600</v>
      </c>
      <c r="H692" s="9">
        <v>69600</v>
      </c>
      <c r="I692" s="9"/>
      <c r="J692" s="20" t="s">
        <v>845</v>
      </c>
      <c r="K692" s="20">
        <v>75</v>
      </c>
      <c r="L692" s="17"/>
    </row>
    <row r="693" spans="1:12" s="1" customFormat="1" ht="37.9" customHeight="1">
      <c r="A693" s="45">
        <v>675</v>
      </c>
      <c r="B693" s="12" t="s">
        <v>365</v>
      </c>
      <c r="C693" s="12" t="s">
        <v>6</v>
      </c>
      <c r="D693" s="12" t="s">
        <v>380</v>
      </c>
      <c r="E693" s="7" t="s">
        <v>1044</v>
      </c>
      <c r="F693" s="8">
        <v>27000</v>
      </c>
      <c r="G693" s="9">
        <f t="shared" si="23"/>
        <v>27000</v>
      </c>
      <c r="H693" s="9">
        <v>27000</v>
      </c>
      <c r="I693" s="9"/>
      <c r="J693" s="20" t="s">
        <v>845</v>
      </c>
      <c r="K693" s="20">
        <v>77</v>
      </c>
      <c r="L693" s="17"/>
    </row>
    <row r="694" spans="1:12" s="1" customFormat="1" ht="37.9" customHeight="1">
      <c r="A694" s="45">
        <v>676</v>
      </c>
      <c r="B694" s="12" t="s">
        <v>365</v>
      </c>
      <c r="C694" s="12" t="s">
        <v>6</v>
      </c>
      <c r="D694" s="12" t="s">
        <v>381</v>
      </c>
      <c r="E694" s="7" t="s">
        <v>1037</v>
      </c>
      <c r="F694" s="8">
        <v>27000</v>
      </c>
      <c r="G694" s="9">
        <f t="shared" si="23"/>
        <v>27000</v>
      </c>
      <c r="H694" s="9">
        <v>27000</v>
      </c>
      <c r="I694" s="9"/>
      <c r="J694" s="18" t="s">
        <v>844</v>
      </c>
      <c r="K694" s="20">
        <v>90</v>
      </c>
      <c r="L694" s="17"/>
    </row>
    <row r="695" spans="1:12" s="1" customFormat="1" ht="37.9" customHeight="1">
      <c r="A695" s="45">
        <v>677</v>
      </c>
      <c r="B695" s="12" t="s">
        <v>365</v>
      </c>
      <c r="C695" s="12" t="s">
        <v>6</v>
      </c>
      <c r="D695" s="12" t="s">
        <v>671</v>
      </c>
      <c r="E695" s="7" t="s">
        <v>1023</v>
      </c>
      <c r="F695" s="8">
        <v>10500</v>
      </c>
      <c r="G695" s="9">
        <f t="shared" si="23"/>
        <v>25500</v>
      </c>
      <c r="H695" s="9">
        <v>10500</v>
      </c>
      <c r="I695" s="9">
        <v>15000</v>
      </c>
      <c r="J695" s="20" t="s">
        <v>845</v>
      </c>
      <c r="K695" s="20">
        <v>78</v>
      </c>
      <c r="L695" s="17"/>
    </row>
    <row r="696" spans="1:12" s="1" customFormat="1" ht="37.9" customHeight="1">
      <c r="A696" s="45">
        <v>678</v>
      </c>
      <c r="B696" s="12" t="s">
        <v>365</v>
      </c>
      <c r="C696" s="12" t="s">
        <v>6</v>
      </c>
      <c r="D696" s="12" t="s">
        <v>672</v>
      </c>
      <c r="E696" s="7" t="s">
        <v>1036</v>
      </c>
      <c r="F696" s="8">
        <v>18000</v>
      </c>
      <c r="G696" s="9">
        <f t="shared" si="23"/>
        <v>18000</v>
      </c>
      <c r="H696" s="9">
        <v>18000</v>
      </c>
      <c r="I696" s="9"/>
      <c r="J696" s="20" t="s">
        <v>845</v>
      </c>
      <c r="K696" s="20">
        <v>79</v>
      </c>
      <c r="L696" s="17"/>
    </row>
    <row r="697" spans="1:12" s="1" customFormat="1" ht="37.9" customHeight="1">
      <c r="A697" s="45">
        <v>679</v>
      </c>
      <c r="B697" s="12" t="s">
        <v>365</v>
      </c>
      <c r="C697" s="12" t="s">
        <v>26</v>
      </c>
      <c r="D697" s="12" t="s">
        <v>673</v>
      </c>
      <c r="E697" s="7" t="s">
        <v>1002</v>
      </c>
      <c r="F697" s="8">
        <v>27390</v>
      </c>
      <c r="G697" s="9">
        <f t="shared" si="23"/>
        <v>27390</v>
      </c>
      <c r="H697" s="9">
        <v>27390</v>
      </c>
      <c r="I697" s="9"/>
      <c r="J697" s="20" t="s">
        <v>845</v>
      </c>
      <c r="K697" s="20">
        <v>79</v>
      </c>
      <c r="L697" s="17"/>
    </row>
    <row r="698" spans="1:12" s="1" customFormat="1" ht="37.9" customHeight="1">
      <c r="A698" s="45">
        <v>680</v>
      </c>
      <c r="B698" s="12" t="s">
        <v>365</v>
      </c>
      <c r="C698" s="12" t="s">
        <v>26</v>
      </c>
      <c r="D698" s="12" t="s">
        <v>379</v>
      </c>
      <c r="E698" s="7" t="s">
        <v>1021</v>
      </c>
      <c r="F698" s="8">
        <v>9360</v>
      </c>
      <c r="G698" s="9">
        <f t="shared" ref="G698:G702" si="24">H698+I698</f>
        <v>9360</v>
      </c>
      <c r="H698" s="9">
        <v>9360</v>
      </c>
      <c r="I698" s="9"/>
      <c r="J698" s="20" t="s">
        <v>847</v>
      </c>
      <c r="K698" s="20">
        <v>68</v>
      </c>
      <c r="L698" s="17"/>
    </row>
    <row r="699" spans="1:12" s="1" customFormat="1" ht="37.9" customHeight="1">
      <c r="A699" s="45">
        <v>681</v>
      </c>
      <c r="B699" s="12" t="s">
        <v>365</v>
      </c>
      <c r="C699" s="12" t="s">
        <v>26</v>
      </c>
      <c r="D699" s="12" t="s">
        <v>382</v>
      </c>
      <c r="E699" s="7" t="s">
        <v>1039</v>
      </c>
      <c r="F699" s="8">
        <v>25200</v>
      </c>
      <c r="G699" s="9">
        <f t="shared" si="24"/>
        <v>61200</v>
      </c>
      <c r="H699" s="9">
        <v>25200</v>
      </c>
      <c r="I699" s="9">
        <v>36000</v>
      </c>
      <c r="J699" s="20" t="s">
        <v>845</v>
      </c>
      <c r="K699" s="20">
        <v>79</v>
      </c>
      <c r="L699" s="17"/>
    </row>
    <row r="700" spans="1:12" s="1" customFormat="1" ht="37.9" customHeight="1">
      <c r="A700" s="45">
        <v>682</v>
      </c>
      <c r="B700" s="12" t="s">
        <v>365</v>
      </c>
      <c r="C700" s="12" t="s">
        <v>26</v>
      </c>
      <c r="D700" s="12" t="s">
        <v>924</v>
      </c>
      <c r="E700" s="7" t="s">
        <v>1036</v>
      </c>
      <c r="F700" s="8">
        <v>63000</v>
      </c>
      <c r="G700" s="9">
        <f t="shared" si="24"/>
        <v>153000</v>
      </c>
      <c r="H700" s="9">
        <v>63000</v>
      </c>
      <c r="I700" s="9">
        <v>90000</v>
      </c>
      <c r="J700" s="18" t="s">
        <v>844</v>
      </c>
      <c r="K700" s="20">
        <v>96</v>
      </c>
      <c r="L700" s="17"/>
    </row>
    <row r="701" spans="1:12" s="1" customFormat="1" ht="37.9" customHeight="1">
      <c r="A701" s="45">
        <v>683</v>
      </c>
      <c r="B701" s="12" t="s">
        <v>365</v>
      </c>
      <c r="C701" s="12" t="s">
        <v>26</v>
      </c>
      <c r="D701" s="12" t="s">
        <v>842</v>
      </c>
      <c r="E701" s="7" t="s">
        <v>1040</v>
      </c>
      <c r="F701" s="8">
        <v>42000</v>
      </c>
      <c r="G701" s="9">
        <f t="shared" si="24"/>
        <v>102000</v>
      </c>
      <c r="H701" s="9">
        <v>42000</v>
      </c>
      <c r="I701" s="9">
        <v>60000</v>
      </c>
      <c r="J701" s="20" t="s">
        <v>845</v>
      </c>
      <c r="K701" s="20">
        <v>77</v>
      </c>
      <c r="L701" s="17"/>
    </row>
    <row r="702" spans="1:12" s="1" customFormat="1" ht="37.9" customHeight="1">
      <c r="A702" s="45">
        <v>684</v>
      </c>
      <c r="B702" s="12" t="s">
        <v>365</v>
      </c>
      <c r="C702" s="12" t="s">
        <v>26</v>
      </c>
      <c r="D702" s="12" t="s">
        <v>843</v>
      </c>
      <c r="E702" s="7" t="s">
        <v>1039</v>
      </c>
      <c r="F702" s="8">
        <v>25200</v>
      </c>
      <c r="G702" s="9">
        <f t="shared" si="24"/>
        <v>61200</v>
      </c>
      <c r="H702" s="9">
        <v>25200</v>
      </c>
      <c r="I702" s="9">
        <v>36000</v>
      </c>
      <c r="J702" s="20" t="s">
        <v>845</v>
      </c>
      <c r="K702" s="20">
        <v>79</v>
      </c>
      <c r="L702" s="17"/>
    </row>
  </sheetData>
  <mergeCells count="24">
    <mergeCell ref="A7:B7"/>
    <mergeCell ref="A6:B6"/>
    <mergeCell ref="A2:L2"/>
    <mergeCell ref="A54:B54"/>
    <mergeCell ref="A72:B72"/>
    <mergeCell ref="L4:L5"/>
    <mergeCell ref="A4:A5"/>
    <mergeCell ref="B4:B5"/>
    <mergeCell ref="C4:C5"/>
    <mergeCell ref="D4:D5"/>
    <mergeCell ref="E4:E5"/>
    <mergeCell ref="F4:F5"/>
    <mergeCell ref="G4:I4"/>
    <mergeCell ref="J4:K4"/>
    <mergeCell ref="K3:L3"/>
    <mergeCell ref="A577:B577"/>
    <mergeCell ref="A601:B601"/>
    <mergeCell ref="A605:B605"/>
    <mergeCell ref="A633:B633"/>
    <mergeCell ref="A87:B87"/>
    <mergeCell ref="A126:B126"/>
    <mergeCell ref="A270:B270"/>
    <mergeCell ref="A297:B297"/>
    <mergeCell ref="A447:B447"/>
  </mergeCells>
  <phoneticPr fontId="24" type="noConversion"/>
  <pageMargins left="0.23622047244094491" right="0.23622047244094491" top="0.74803149606299213" bottom="0.74803149606299213" header="0.31496062992125984" footer="0.31496062992125984"/>
  <pageSetup paperSize="9" scale="77" firstPageNumber="369" fitToHeight="0" orientation="portrait" useFirstPageNumber="1" r:id="rId1"/>
  <headerFooter>
    <oddFooter>&amp;C- &amp;P -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성가평가 전체 목록</vt:lpstr>
      <vt:lpstr>'성가평가 전체 목록'!Print_Titles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TG</cp:lastModifiedBy>
  <cp:lastPrinted>2018-08-23T05:42:51Z</cp:lastPrinted>
  <dcterms:created xsi:type="dcterms:W3CDTF">2014-05-23T08:41:34Z</dcterms:created>
  <dcterms:modified xsi:type="dcterms:W3CDTF">2018-08-23T05:42:54Z</dcterms:modified>
</cp:coreProperties>
</file>