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4-재정공시\2020년 재정공시\결산공시\2. 공시자료작성\4. 별첨및참고자료\"/>
    </mc:Choice>
  </mc:AlternateContent>
  <xr:revisionPtr revIDLastSave="0" documentId="13_ncr:1_{31914E5E-7A98-4946-9A8F-22216F97DC33}" xr6:coauthVersionLast="36" xr6:coauthVersionMax="36" xr10:uidLastSave="{00000000-0000-0000-0000-000000000000}"/>
  <bookViews>
    <workbookView xWindow="0" yWindow="0" windowWidth="28800" windowHeight="11520" activeTab="1" xr2:uid="{96D52D06-D69E-48B5-8E3E-F8F41F0AA02E}"/>
  </bookViews>
  <sheets>
    <sheet name="성과평가 " sheetId="1" r:id="rId1"/>
    <sheet name="Sheet2" sheetId="2" r:id="rId2"/>
  </sheets>
  <externalReferences>
    <externalReference r:id="rId3"/>
  </externalReferences>
  <definedNames>
    <definedName name="_xlnm._FilterDatabase" localSheetId="1" hidden="1">Sheet2!$A$7:$I$936</definedName>
    <definedName name="_xlnm._FilterDatabase" localSheetId="0" hidden="1">'성과평가 '!$A$6:$J$936</definedName>
    <definedName name="_xlnm.Print_Area" localSheetId="0">'성과평가 '!$A$1:$J$936</definedName>
    <definedName name="_xlnm.Print_Titles" localSheetId="1">Sheet2!$5:$6</definedName>
    <definedName name="_xlnm.Print_Titles" localSheetId="0">'성과평가 '!$5:$6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34" i="2" l="1"/>
  <c r="E934" i="2"/>
  <c r="D934" i="2"/>
  <c r="B934" i="2"/>
  <c r="D932" i="2"/>
  <c r="D931" i="2"/>
  <c r="D930" i="2"/>
  <c r="D929" i="2"/>
  <c r="E926" i="2"/>
  <c r="E922" i="2"/>
  <c r="E921" i="2"/>
  <c r="E920" i="2"/>
  <c r="E860" i="2" s="1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0" i="2" s="1"/>
  <c r="D863" i="2"/>
  <c r="D862" i="2"/>
  <c r="D861" i="2"/>
  <c r="F860" i="2"/>
  <c r="B860" i="2"/>
  <c r="F857" i="2"/>
  <c r="E857" i="2"/>
  <c r="D857" i="2"/>
  <c r="B857" i="2"/>
  <c r="D829" i="2"/>
  <c r="D826" i="2"/>
  <c r="D822" i="2" s="1"/>
  <c r="F822" i="2"/>
  <c r="E822" i="2"/>
  <c r="B822" i="2"/>
  <c r="D821" i="2"/>
  <c r="D818" i="2"/>
  <c r="D815" i="2"/>
  <c r="D800" i="2"/>
  <c r="D799" i="2"/>
  <c r="D795" i="2"/>
  <c r="D794" i="2"/>
  <c r="F791" i="2"/>
  <c r="E791" i="2"/>
  <c r="B791" i="2"/>
  <c r="D708" i="2"/>
  <c r="D707" i="2"/>
  <c r="G706" i="2"/>
  <c r="D706" i="2"/>
  <c r="D705" i="2"/>
  <c r="D704" i="2"/>
  <c r="D703" i="2"/>
  <c r="G702" i="2"/>
  <c r="D702" i="2"/>
  <c r="D700" i="2"/>
  <c r="D699" i="2"/>
  <c r="D698" i="2"/>
  <c r="D697" i="2"/>
  <c r="D696" i="2"/>
  <c r="D695" i="2"/>
  <c r="D694" i="2"/>
  <c r="D693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1" i="2"/>
  <c r="G670" i="2"/>
  <c r="D670" i="2"/>
  <c r="G669" i="2"/>
  <c r="D669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2" i="2"/>
  <c r="D651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5" i="2"/>
  <c r="D574" i="2"/>
  <c r="D573" i="2"/>
  <c r="D572" i="2"/>
  <c r="D571" i="2"/>
  <c r="D570" i="2"/>
  <c r="D569" i="2"/>
  <c r="D568" i="2"/>
  <c r="D567" i="2"/>
  <c r="F566" i="2"/>
  <c r="E566" i="2"/>
  <c r="B566" i="2"/>
  <c r="D563" i="2"/>
  <c r="D562" i="2"/>
  <c r="D543" i="2"/>
  <c r="D542" i="2"/>
  <c r="D541" i="2"/>
  <c r="D539" i="2"/>
  <c r="D538" i="2"/>
  <c r="D534" i="2"/>
  <c r="D533" i="2"/>
  <c r="D532" i="2"/>
  <c r="D531" i="2"/>
  <c r="D514" i="2"/>
  <c r="D513" i="2"/>
  <c r="D512" i="2"/>
  <c r="D507" i="2"/>
  <c r="D506" i="2"/>
  <c r="D500" i="2"/>
  <c r="D493" i="2"/>
  <c r="D492" i="2"/>
  <c r="D491" i="2"/>
  <c r="D490" i="2"/>
  <c r="D489" i="2"/>
  <c r="D488" i="2"/>
  <c r="D487" i="2"/>
  <c r="D484" i="2"/>
  <c r="D480" i="2"/>
  <c r="D479" i="2"/>
  <c r="D468" i="2"/>
  <c r="D467" i="2"/>
  <c r="D466" i="2"/>
  <c r="D464" i="2"/>
  <c r="D459" i="2"/>
  <c r="D457" i="2"/>
  <c r="D430" i="2"/>
  <c r="D429" i="2"/>
  <c r="D428" i="2"/>
  <c r="D427" i="2"/>
  <c r="D426" i="2"/>
  <c r="D425" i="2"/>
  <c r="D424" i="2"/>
  <c r="D423" i="2"/>
  <c r="D422" i="2"/>
  <c r="D409" i="2"/>
  <c r="D408" i="2"/>
  <c r="D407" i="2"/>
  <c r="F396" i="2"/>
  <c r="E396" i="2"/>
  <c r="B396" i="2"/>
  <c r="F390" i="2"/>
  <c r="E390" i="2"/>
  <c r="D390" i="2"/>
  <c r="B390" i="2"/>
  <c r="D384" i="2"/>
  <c r="D383" i="2" s="1"/>
  <c r="F383" i="2"/>
  <c r="E383" i="2"/>
  <c r="B383" i="2"/>
  <c r="D364" i="2"/>
  <c r="D362" i="2"/>
  <c r="D361" i="2"/>
  <c r="D360" i="2"/>
  <c r="D359" i="2"/>
  <c r="D358" i="2"/>
  <c r="D355" i="2"/>
  <c r="D349" i="2"/>
  <c r="D348" i="2"/>
  <c r="D347" i="2"/>
  <c r="D346" i="2"/>
  <c r="D345" i="2"/>
  <c r="D344" i="2"/>
  <c r="D343" i="2"/>
  <c r="D342" i="2"/>
  <c r="D341" i="2"/>
  <c r="D340" i="2"/>
  <c r="D339" i="2"/>
  <c r="F338" i="2"/>
  <c r="E338" i="2"/>
  <c r="B338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 s="1"/>
  <c r="F170" i="2"/>
  <c r="E170" i="2"/>
  <c r="B170" i="2"/>
  <c r="B7" i="2" s="1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09" i="2"/>
  <c r="F108" i="2"/>
  <c r="E108" i="2"/>
  <c r="B108" i="2"/>
  <c r="D102" i="2"/>
  <c r="D101" i="2"/>
  <c r="D100" i="2"/>
  <c r="D99" i="2"/>
  <c r="D98" i="2" s="1"/>
  <c r="F98" i="2"/>
  <c r="E98" i="2"/>
  <c r="B98" i="2"/>
  <c r="F65" i="2"/>
  <c r="E65" i="2"/>
  <c r="D65" i="2"/>
  <c r="B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0" i="2"/>
  <c r="D48" i="2"/>
  <c r="D47" i="2"/>
  <c r="D46" i="2"/>
  <c r="D45" i="2"/>
  <c r="D44" i="2"/>
  <c r="D43" i="2"/>
  <c r="D42" i="2"/>
  <c r="D41" i="2"/>
  <c r="D40" i="2"/>
  <c r="D39" i="2"/>
  <c r="D38" i="2"/>
  <c r="D37" i="2"/>
  <c r="D35" i="2"/>
  <c r="D33" i="2"/>
  <c r="D32" i="2"/>
  <c r="D31" i="2"/>
  <c r="D30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F8" i="2"/>
  <c r="E8" i="2"/>
  <c r="B8" i="2"/>
  <c r="G934" i="1"/>
  <c r="F934" i="1"/>
  <c r="E934" i="1"/>
  <c r="C934" i="1"/>
  <c r="E932" i="1"/>
  <c r="E931" i="1"/>
  <c r="E930" i="1"/>
  <c r="E929" i="1"/>
  <c r="F926" i="1"/>
  <c r="F922" i="1"/>
  <c r="F921" i="1"/>
  <c r="F920" i="1"/>
  <c r="F860" i="1" s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0" i="1" s="1"/>
  <c r="E862" i="1"/>
  <c r="E861" i="1"/>
  <c r="G860" i="1"/>
  <c r="C860" i="1"/>
  <c r="G857" i="1"/>
  <c r="F857" i="1"/>
  <c r="E857" i="1"/>
  <c r="C857" i="1"/>
  <c r="E829" i="1"/>
  <c r="E826" i="1"/>
  <c r="G822" i="1"/>
  <c r="F822" i="1"/>
  <c r="E822" i="1"/>
  <c r="C822" i="1"/>
  <c r="E821" i="1"/>
  <c r="E818" i="1"/>
  <c r="E815" i="1"/>
  <c r="E800" i="1"/>
  <c r="E799" i="1"/>
  <c r="E795" i="1"/>
  <c r="E794" i="1"/>
  <c r="E791" i="1" s="1"/>
  <c r="G791" i="1"/>
  <c r="F791" i="1"/>
  <c r="C791" i="1"/>
  <c r="E708" i="1"/>
  <c r="E707" i="1"/>
  <c r="H706" i="1"/>
  <c r="E706" i="1"/>
  <c r="E705" i="1"/>
  <c r="E704" i="1"/>
  <c r="E703" i="1"/>
  <c r="H702" i="1"/>
  <c r="E702" i="1"/>
  <c r="E700" i="1"/>
  <c r="E699" i="1"/>
  <c r="E698" i="1"/>
  <c r="E697" i="1"/>
  <c r="E696" i="1"/>
  <c r="E695" i="1"/>
  <c r="E694" i="1"/>
  <c r="E693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1" i="1"/>
  <c r="H670" i="1"/>
  <c r="E670" i="1"/>
  <c r="H669" i="1"/>
  <c r="E669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2" i="1"/>
  <c r="E651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566" i="1" s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5" i="1"/>
  <c r="E574" i="1"/>
  <c r="E573" i="1"/>
  <c r="E572" i="1"/>
  <c r="E571" i="1"/>
  <c r="E570" i="1"/>
  <c r="E569" i="1"/>
  <c r="E568" i="1"/>
  <c r="E567" i="1"/>
  <c r="G566" i="1"/>
  <c r="F566" i="1"/>
  <c r="C566" i="1"/>
  <c r="E563" i="1"/>
  <c r="E562" i="1"/>
  <c r="E543" i="1"/>
  <c r="E542" i="1"/>
  <c r="E541" i="1"/>
  <c r="E539" i="1"/>
  <c r="E538" i="1"/>
  <c r="E534" i="1"/>
  <c r="E533" i="1"/>
  <c r="E532" i="1"/>
  <c r="E531" i="1"/>
  <c r="E514" i="1"/>
  <c r="E513" i="1"/>
  <c r="E512" i="1"/>
  <c r="E507" i="1"/>
  <c r="E506" i="1"/>
  <c r="E500" i="1"/>
  <c r="E493" i="1"/>
  <c r="E492" i="1"/>
  <c r="E491" i="1"/>
  <c r="E490" i="1"/>
  <c r="E489" i="1"/>
  <c r="E488" i="1"/>
  <c r="E487" i="1"/>
  <c r="E484" i="1"/>
  <c r="E480" i="1"/>
  <c r="E479" i="1"/>
  <c r="E468" i="1"/>
  <c r="E467" i="1"/>
  <c r="E466" i="1"/>
  <c r="E464" i="1"/>
  <c r="E459" i="1"/>
  <c r="E457" i="1"/>
  <c r="E430" i="1"/>
  <c r="E429" i="1"/>
  <c r="E428" i="1"/>
  <c r="E427" i="1"/>
  <c r="E426" i="1"/>
  <c r="E425" i="1"/>
  <c r="E424" i="1"/>
  <c r="E423" i="1"/>
  <c r="E422" i="1"/>
  <c r="E409" i="1"/>
  <c r="E396" i="1" s="1"/>
  <c r="E408" i="1"/>
  <c r="E407" i="1"/>
  <c r="G396" i="1"/>
  <c r="F396" i="1"/>
  <c r="C396" i="1"/>
  <c r="G390" i="1"/>
  <c r="F390" i="1"/>
  <c r="F7" i="1" s="1"/>
  <c r="E390" i="1"/>
  <c r="C390" i="1"/>
  <c r="E384" i="1"/>
  <c r="E383" i="1" s="1"/>
  <c r="G383" i="1"/>
  <c r="F383" i="1"/>
  <c r="C383" i="1"/>
  <c r="E364" i="1"/>
  <c r="E362" i="1"/>
  <c r="E361" i="1"/>
  <c r="E360" i="1"/>
  <c r="E359" i="1"/>
  <c r="E358" i="1"/>
  <c r="E355" i="1"/>
  <c r="E349" i="1"/>
  <c r="E348" i="1"/>
  <c r="E347" i="1"/>
  <c r="E346" i="1"/>
  <c r="E345" i="1"/>
  <c r="E344" i="1"/>
  <c r="E343" i="1"/>
  <c r="E342" i="1"/>
  <c r="E341" i="1"/>
  <c r="E340" i="1"/>
  <c r="E339" i="1"/>
  <c r="G338" i="1"/>
  <c r="F338" i="1"/>
  <c r="E338" i="1"/>
  <c r="C338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70" i="1" s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G170" i="1"/>
  <c r="F170" i="1"/>
  <c r="C170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08" i="1" s="1"/>
  <c r="E135" i="1"/>
  <c r="E134" i="1"/>
  <c r="E109" i="1"/>
  <c r="G108" i="1"/>
  <c r="F108" i="1"/>
  <c r="C108" i="1"/>
  <c r="E102" i="1"/>
  <c r="E98" i="1" s="1"/>
  <c r="E101" i="1"/>
  <c r="E100" i="1"/>
  <c r="E99" i="1"/>
  <c r="G98" i="1"/>
  <c r="F98" i="1"/>
  <c r="C98" i="1"/>
  <c r="G65" i="1"/>
  <c r="F65" i="1"/>
  <c r="E65" i="1"/>
  <c r="C65" i="1"/>
  <c r="C7" i="1" s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0" i="1"/>
  <c r="E48" i="1"/>
  <c r="E47" i="1"/>
  <c r="E46" i="1"/>
  <c r="E45" i="1"/>
  <c r="E44" i="1"/>
  <c r="E43" i="1"/>
  <c r="E42" i="1"/>
  <c r="E41" i="1"/>
  <c r="E40" i="1"/>
  <c r="E39" i="1"/>
  <c r="E38" i="1"/>
  <c r="E37" i="1"/>
  <c r="E35" i="1"/>
  <c r="E33" i="1"/>
  <c r="E32" i="1"/>
  <c r="E31" i="1"/>
  <c r="E30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 s="1"/>
  <c r="E7" i="1" s="1"/>
  <c r="G8" i="1"/>
  <c r="F8" i="1"/>
  <c r="C8" i="1"/>
  <c r="G7" i="1"/>
  <c r="D396" i="2" l="1"/>
  <c r="D566" i="2"/>
  <c r="D8" i="2"/>
  <c r="D338" i="2"/>
  <c r="D108" i="2"/>
  <c r="D791" i="2"/>
</calcChain>
</file>

<file path=xl/sharedStrings.xml><?xml version="1.0" encoding="utf-8"?>
<sst xmlns="http://schemas.openxmlformats.org/spreadsheetml/2006/main" count="7441" uniqueCount="1497">
  <si>
    <t>지방보조사업 성과평가 결과</t>
    <phoneticPr fontId="4" type="noConversion"/>
  </si>
  <si>
    <r>
      <t>(</t>
    </r>
    <r>
      <rPr>
        <sz val="8"/>
        <rFont val="Arial Unicode MS"/>
        <family val="3"/>
        <charset val="129"/>
      </rPr>
      <t>단위 : 천원)</t>
    </r>
    <phoneticPr fontId="3" type="noConversion"/>
  </si>
  <si>
    <t>연번</t>
    <phoneticPr fontId="3" type="noConversion"/>
  </si>
  <si>
    <r>
      <rPr>
        <b/>
        <sz val="9"/>
        <rFont val="맑은 고딕"/>
        <family val="3"/>
        <charset val="129"/>
      </rPr>
      <t>부서명</t>
    </r>
    <phoneticPr fontId="3" type="noConversion"/>
  </si>
  <si>
    <r>
      <rPr>
        <b/>
        <sz val="9"/>
        <rFont val="맑은 고딕"/>
        <family val="3"/>
        <charset val="129"/>
      </rPr>
      <t>사업명</t>
    </r>
    <phoneticPr fontId="3" type="noConversion"/>
  </si>
  <si>
    <r>
      <rPr>
        <b/>
        <sz val="9"/>
        <rFont val="맑은 고딕"/>
        <family val="3"/>
        <charset val="129"/>
      </rPr>
      <t>보조사업자</t>
    </r>
    <phoneticPr fontId="3" type="noConversion"/>
  </si>
  <si>
    <r>
      <rPr>
        <b/>
        <sz val="9"/>
        <rFont val="맑은 고딕"/>
        <family val="3"/>
        <charset val="129"/>
      </rPr>
      <t>교부현황</t>
    </r>
    <phoneticPr fontId="3" type="noConversion"/>
  </si>
  <si>
    <t>평가결과</t>
    <phoneticPr fontId="3" type="noConversion"/>
  </si>
  <si>
    <r>
      <rPr>
        <b/>
        <sz val="9"/>
        <rFont val="맑은 고딕"/>
        <family val="3"/>
        <charset val="129"/>
      </rPr>
      <t>비고</t>
    </r>
    <phoneticPr fontId="3" type="noConversion"/>
  </si>
  <si>
    <r>
      <rPr>
        <b/>
        <sz val="9"/>
        <rFont val="맑은 고딕"/>
        <family val="3"/>
        <charset val="129"/>
      </rPr>
      <t>계</t>
    </r>
    <phoneticPr fontId="3" type="noConversion"/>
  </si>
  <si>
    <r>
      <rPr>
        <b/>
        <sz val="9"/>
        <rFont val="맑은 고딕"/>
        <family val="3"/>
        <charset val="129"/>
      </rPr>
      <t>교부액</t>
    </r>
    <phoneticPr fontId="3" type="noConversion"/>
  </si>
  <si>
    <r>
      <rPr>
        <b/>
        <sz val="9"/>
        <rFont val="맑은 고딕"/>
        <family val="3"/>
        <charset val="129"/>
      </rPr>
      <t>자부담</t>
    </r>
    <phoneticPr fontId="3" type="noConversion"/>
  </si>
  <si>
    <r>
      <rPr>
        <b/>
        <sz val="9"/>
        <color indexed="8"/>
        <rFont val="맑은 고딕"/>
        <family val="3"/>
        <charset val="129"/>
      </rPr>
      <t>등급</t>
    </r>
    <phoneticPr fontId="3" type="noConversion"/>
  </si>
  <si>
    <r>
      <rPr>
        <b/>
        <sz val="9"/>
        <color indexed="8"/>
        <rFont val="맑은 고딕"/>
        <family val="3"/>
        <charset val="129"/>
      </rPr>
      <t>점수</t>
    </r>
    <phoneticPr fontId="3" type="noConversion"/>
  </si>
  <si>
    <r>
      <rPr>
        <b/>
        <sz val="8"/>
        <rFont val="맑은 고딕"/>
        <family val="3"/>
        <charset val="129"/>
      </rPr>
      <t>여성정책관</t>
    </r>
    <phoneticPr fontId="3" type="noConversion"/>
  </si>
  <si>
    <t>여성정책관</t>
    <phoneticPr fontId="3" type="noConversion"/>
  </si>
  <si>
    <t>여성단체 지역사회 행복나눔사업</t>
    <phoneticPr fontId="3" type="noConversion"/>
  </si>
  <si>
    <t>충청북도여성단체협의회</t>
    <phoneticPr fontId="3" type="noConversion"/>
  </si>
  <si>
    <r>
      <rPr>
        <sz val="8"/>
        <color indexed="8"/>
        <rFont val="돋움"/>
        <family val="3"/>
        <charset val="129"/>
      </rPr>
      <t>보통</t>
    </r>
    <phoneticPr fontId="3" type="noConversion"/>
  </si>
  <si>
    <t>지역여성지도자 양성지원</t>
    <phoneticPr fontId="3" type="noConversion"/>
  </si>
  <si>
    <t>충북여성연대</t>
    <phoneticPr fontId="3" type="noConversion"/>
  </si>
  <si>
    <r>
      <rPr>
        <sz val="8"/>
        <color indexed="8"/>
        <rFont val="돋움"/>
        <family val="3"/>
        <charset val="129"/>
      </rPr>
      <t>미흡</t>
    </r>
    <phoneticPr fontId="3" type="noConversion"/>
  </si>
  <si>
    <t>전국여성대회 참가 지원</t>
    <phoneticPr fontId="3" type="noConversion"/>
  </si>
  <si>
    <t>충북여성 역량강화 지원사업</t>
    <phoneticPr fontId="3" type="noConversion"/>
  </si>
  <si>
    <r>
      <rPr>
        <sz val="8"/>
        <rFont val="맑은 고딕"/>
        <family val="3"/>
        <charset val="129"/>
      </rPr>
      <t xml:space="preserve">충청북도여성단체협의회외
</t>
    </r>
    <r>
      <rPr>
        <sz val="8"/>
        <rFont val="Arial"/>
        <family val="2"/>
      </rPr>
      <t xml:space="preserve"> 5</t>
    </r>
    <r>
      <rPr>
        <sz val="8"/>
        <rFont val="맑은 고딕"/>
        <family val="3"/>
        <charset val="129"/>
      </rPr>
      <t>개단체</t>
    </r>
    <phoneticPr fontId="3" type="noConversion"/>
  </si>
  <si>
    <t>충북여성정책포럼</t>
    <phoneticPr fontId="3" type="noConversion"/>
  </si>
  <si>
    <r>
      <rPr>
        <sz val="8"/>
        <color indexed="8"/>
        <rFont val="돋움"/>
        <family val="3"/>
        <charset val="129"/>
      </rPr>
      <t>우수</t>
    </r>
    <phoneticPr fontId="3" type="noConversion"/>
  </si>
  <si>
    <t>도 여성단체협의회 활동지원</t>
    <phoneticPr fontId="3" type="noConversion"/>
  </si>
  <si>
    <t>충북여성대회</t>
    <phoneticPr fontId="3" type="noConversion"/>
  </si>
  <si>
    <t>양성평등정책 워크숍</t>
    <phoneticPr fontId="3" type="noConversion"/>
  </si>
  <si>
    <r>
      <rPr>
        <sz val="8"/>
        <rFont val="맑은 고딕"/>
        <family val="3"/>
        <charset val="129"/>
      </rPr>
      <t>청주</t>
    </r>
    <r>
      <rPr>
        <sz val="8"/>
        <rFont val="Arial"/>
        <family val="2"/>
      </rPr>
      <t>YMCA</t>
    </r>
    <phoneticPr fontId="3" type="noConversion"/>
  </si>
  <si>
    <t>양성평등주간사업</t>
    <phoneticPr fontId="3" type="noConversion"/>
  </si>
  <si>
    <r>
      <rPr>
        <sz val="8"/>
        <rFont val="맑은 고딕"/>
        <family val="3"/>
        <charset val="129"/>
      </rPr>
      <t xml:space="preserve">충청북도여성단체협의회외
</t>
    </r>
    <r>
      <rPr>
        <sz val="8"/>
        <rFont val="Arial"/>
        <family val="2"/>
      </rPr>
      <t xml:space="preserve"> 4</t>
    </r>
    <r>
      <rPr>
        <sz val="8"/>
        <rFont val="맑은 고딕"/>
        <family val="3"/>
        <charset val="129"/>
      </rPr>
      <t>개단체</t>
    </r>
    <phoneticPr fontId="3" type="noConversion"/>
  </si>
  <si>
    <t>양성평등 토론회</t>
    <phoneticPr fontId="3" type="noConversion"/>
  </si>
  <si>
    <t>(재)충북여성재단</t>
    <phoneticPr fontId="3" type="noConversion"/>
  </si>
  <si>
    <t>충북여성문화제</t>
    <phoneticPr fontId="3" type="noConversion"/>
  </si>
  <si>
    <t>여성폭력피해자 임시보호소 지원</t>
    <phoneticPr fontId="3" type="noConversion"/>
  </si>
  <si>
    <t>충주시장외 9개시장군수</t>
    <phoneticPr fontId="3" type="noConversion"/>
  </si>
  <si>
    <t>지역맞춤형 직업교육훈련</t>
    <phoneticPr fontId="3" type="noConversion"/>
  </si>
  <si>
    <t>보은군수등 7개 군수</t>
    <phoneticPr fontId="3" type="noConversion"/>
  </si>
  <si>
    <t>종사자(직접)처우개선비</t>
    <phoneticPr fontId="3" type="noConversion"/>
  </si>
  <si>
    <t>충북여성새로일하기지원본부</t>
    <phoneticPr fontId="3" type="noConversion"/>
  </si>
  <si>
    <t>종사자(시군) 처우개선비</t>
    <phoneticPr fontId="3" type="noConversion"/>
  </si>
  <si>
    <t>청주시장 등 4개 시장군수</t>
    <phoneticPr fontId="3" type="noConversion"/>
  </si>
  <si>
    <t>광역여성취업지원 네트워크 활성화</t>
    <phoneticPr fontId="3" type="noConversion"/>
  </si>
  <si>
    <t>충북여성인력개발센터 운영</t>
    <phoneticPr fontId="3" type="noConversion"/>
  </si>
  <si>
    <t>충북여성인력개발센터</t>
    <phoneticPr fontId="3" type="noConversion"/>
  </si>
  <si>
    <t>충북여성인턴사업 추진 및 사후관리</t>
    <phoneticPr fontId="3" type="noConversion"/>
  </si>
  <si>
    <r>
      <rPr>
        <sz val="8"/>
        <color indexed="8"/>
        <rFont val="돋움"/>
        <family val="3"/>
        <charset val="129"/>
      </rPr>
      <t>미흡</t>
    </r>
  </si>
  <si>
    <t>충북여성인턴 활동비</t>
    <phoneticPr fontId="3" type="noConversion"/>
  </si>
  <si>
    <t>청주시장 등 11개 시장군수</t>
    <phoneticPr fontId="3" type="noConversion"/>
  </si>
  <si>
    <r>
      <rPr>
        <sz val="8"/>
        <color indexed="8"/>
        <rFont val="돋움"/>
        <family val="3"/>
        <charset val="129"/>
      </rPr>
      <t>우수</t>
    </r>
  </si>
  <si>
    <t>충북 청년여성 희망일터 지원사업</t>
    <phoneticPr fontId="3" type="noConversion"/>
  </si>
  <si>
    <r>
      <rPr>
        <sz val="8"/>
        <color indexed="8"/>
        <rFont val="돋움"/>
        <family val="3"/>
        <charset val="129"/>
      </rPr>
      <t>보통</t>
    </r>
  </si>
  <si>
    <t>여성친화기업 환경개선 지원</t>
    <phoneticPr fontId="3" type="noConversion"/>
  </si>
  <si>
    <r>
      <rPr>
        <sz val="8"/>
        <color indexed="8"/>
        <rFont val="돋움"/>
        <family val="3"/>
        <charset val="129"/>
      </rPr>
      <t>매우우수</t>
    </r>
  </si>
  <si>
    <t>창업여성컨설팅 및 인큐베이팅지원</t>
    <phoneticPr fontId="3" type="noConversion"/>
  </si>
  <si>
    <r>
      <rPr>
        <sz val="8"/>
        <color indexed="8"/>
        <rFont val="돋움"/>
        <family val="3"/>
        <charset val="129"/>
      </rPr>
      <t>매우우수</t>
    </r>
    <phoneticPr fontId="3" type="noConversion"/>
  </si>
  <si>
    <t>여성취업지원기관 기능보강비 지원(직접)</t>
    <phoneticPr fontId="3" type="noConversion"/>
  </si>
  <si>
    <t>가족친화 인증기관 확대 지원</t>
    <phoneticPr fontId="3" type="noConversion"/>
  </si>
  <si>
    <t>한부모가족 난방비 지원</t>
    <phoneticPr fontId="3" type="noConversion"/>
  </si>
  <si>
    <t>한부모가족 고등학생 자녀 교육비 지원</t>
    <phoneticPr fontId="3" type="noConversion"/>
  </si>
  <si>
    <t>글로컬가족문화 치유 행복가족상담 서비스</t>
    <phoneticPr fontId="3" type="noConversion"/>
  </si>
  <si>
    <t>다문화가족 통번역지원(자체)</t>
    <phoneticPr fontId="3" type="noConversion"/>
  </si>
  <si>
    <t>청주시장 등 9개 시장군수</t>
    <phoneticPr fontId="3" type="noConversion"/>
  </si>
  <si>
    <t>다문화가족지원 관계기관 합동연수</t>
    <phoneticPr fontId="3" type="noConversion"/>
  </si>
  <si>
    <t>옥천군수</t>
    <phoneticPr fontId="3" type="noConversion"/>
  </si>
  <si>
    <t>다문화가족 한마음 축제 지원</t>
    <phoneticPr fontId="3" type="noConversion"/>
  </si>
  <si>
    <t>증평군수</t>
    <phoneticPr fontId="3" type="noConversion"/>
  </si>
  <si>
    <t>청소년 국제교류</t>
    <phoneticPr fontId="3" type="noConversion"/>
  </si>
  <si>
    <r>
      <rPr>
        <sz val="8"/>
        <rFont val="맑은 고딕"/>
        <family val="3"/>
        <charset val="129"/>
      </rPr>
      <t xml:space="preserve">대한청소년충효단연맹외
</t>
    </r>
    <r>
      <rPr>
        <sz val="8"/>
        <rFont val="Arial"/>
        <family val="2"/>
      </rPr>
      <t xml:space="preserve"> 1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단체</t>
    </r>
    <phoneticPr fontId="3" type="noConversion"/>
  </si>
  <si>
    <t>청소년 예술제</t>
    <phoneticPr fontId="3" type="noConversion"/>
  </si>
  <si>
    <r>
      <rPr>
        <sz val="8"/>
        <rFont val="맑은 고딕"/>
        <family val="3"/>
        <charset val="129"/>
      </rPr>
      <t xml:space="preserve">한국예술문화단체총연합회
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충북연합회</t>
    </r>
    <phoneticPr fontId="3" type="noConversion"/>
  </si>
  <si>
    <t>국제야영대회 청소년 참가</t>
    <phoneticPr fontId="3" type="noConversion"/>
  </si>
  <si>
    <t>한국걸스카우트충북연맹</t>
    <phoneticPr fontId="3" type="noConversion"/>
  </si>
  <si>
    <t>청소년단체 수련활동 프로그램 운영</t>
    <phoneticPr fontId="3" type="noConversion"/>
  </si>
  <si>
    <r>
      <rPr>
        <sz val="8"/>
        <rFont val="맑은 고딕"/>
        <family val="3"/>
        <charset val="129"/>
      </rPr>
      <t>한국청소년충북연맹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등
</t>
    </r>
    <r>
      <rPr>
        <sz val="8"/>
        <rFont val="Arial"/>
        <family val="2"/>
      </rPr>
      <t xml:space="preserve"> 9</t>
    </r>
    <r>
      <rPr>
        <sz val="8"/>
        <rFont val="맑은 고딕"/>
        <family val="3"/>
        <charset val="129"/>
      </rPr>
      <t>개단체</t>
    </r>
    <phoneticPr fontId="3" type="noConversion"/>
  </si>
  <si>
    <t>청소년종합진흥원 사무실 개보수</t>
    <phoneticPr fontId="3" type="noConversion"/>
  </si>
  <si>
    <t>충청북도청소년종합진흥원</t>
    <phoneticPr fontId="3" type="noConversion"/>
  </si>
  <si>
    <t>청소년종합진흥원 행정장비 교체</t>
    <phoneticPr fontId="3" type="noConversion"/>
  </si>
  <si>
    <t>청소년지도자 처우개선비 지원(직접)</t>
    <phoneticPr fontId="3" type="noConversion"/>
  </si>
  <si>
    <r>
      <rPr>
        <sz val="8"/>
        <rFont val="맑은 고딕"/>
        <family val="3"/>
        <charset val="129"/>
      </rPr>
      <t>충청북도청소년종합진흥원장
외</t>
    </r>
    <r>
      <rPr>
        <sz val="8"/>
        <rFont val="Arial"/>
        <family val="2"/>
      </rPr>
      <t xml:space="preserve"> 1</t>
    </r>
    <phoneticPr fontId="3" type="noConversion"/>
  </si>
  <si>
    <t>청소년 참여기구 활동지원사업</t>
    <phoneticPr fontId="3" type="noConversion"/>
  </si>
  <si>
    <t>성교육 자원활동가 양성</t>
    <phoneticPr fontId="3" type="noConversion"/>
  </si>
  <si>
    <t>청소년상담복지센터 운영</t>
    <phoneticPr fontId="3" type="noConversion"/>
  </si>
  <si>
    <t>청소년상담지원사업</t>
    <phoneticPr fontId="3" type="noConversion"/>
  </si>
  <si>
    <t>청소년 알바인권센터 운영</t>
    <phoneticPr fontId="3" type="noConversion"/>
  </si>
  <si>
    <t>여성폭력 상담소 운영</t>
    <phoneticPr fontId="3" type="noConversion"/>
  </si>
  <si>
    <t>영동군수외 1</t>
    <phoneticPr fontId="3" type="noConversion"/>
  </si>
  <si>
    <t>여성폭력 관련 시설 종사자 처우개선비</t>
    <phoneticPr fontId="3" type="noConversion"/>
  </si>
  <si>
    <t>청주시장외 4개 시장군수</t>
    <phoneticPr fontId="3" type="noConversion"/>
  </si>
  <si>
    <r>
      <rPr>
        <sz val="8"/>
        <color indexed="8"/>
        <rFont val="맑은 고딕"/>
        <family val="3"/>
        <charset val="129"/>
      </rPr>
      <t>매우우수</t>
    </r>
    <phoneticPr fontId="3" type="noConversion"/>
  </si>
  <si>
    <t>여성폭력 관련 시설 운영비 지원</t>
    <phoneticPr fontId="3" type="noConversion"/>
  </si>
  <si>
    <t>안심스크린 설치</t>
    <phoneticPr fontId="3" type="noConversion"/>
  </si>
  <si>
    <t>청주시장외 9개 시장군수</t>
    <phoneticPr fontId="3" type="noConversion"/>
  </si>
  <si>
    <t>여성취업지원센터 지원</t>
    <phoneticPr fontId="3" type="noConversion"/>
  </si>
  <si>
    <t>보은군수 등 7개 시장군수</t>
    <phoneticPr fontId="3" type="noConversion"/>
  </si>
  <si>
    <t>사회적기업 맞춤형 청년여성 일자리사업</t>
    <phoneticPr fontId="3" type="noConversion"/>
  </si>
  <si>
    <t>청년여성 일자리 종합플랫폼 사업(자체)</t>
    <phoneticPr fontId="3" type="noConversion"/>
  </si>
  <si>
    <t>여성취업지원기관 운영 지원</t>
    <phoneticPr fontId="3" type="noConversion"/>
  </si>
  <si>
    <t>여성취업지원기관 리모델링 지원</t>
    <phoneticPr fontId="3" type="noConversion"/>
  </si>
  <si>
    <t>아이돌봄지원센터 종사자 처우개선</t>
    <phoneticPr fontId="3" type="noConversion"/>
  </si>
  <si>
    <t>다문화가족지원센터 종사자 처우개선</t>
    <phoneticPr fontId="3" type="noConversion"/>
  </si>
  <si>
    <t>통번역지원사 보수교육</t>
    <phoneticPr fontId="3" type="noConversion"/>
  </si>
  <si>
    <t>음성군수</t>
    <phoneticPr fontId="3" type="noConversion"/>
  </si>
  <si>
    <r>
      <rPr>
        <sz val="8"/>
        <rFont val="맑은 고딕"/>
        <family val="3"/>
        <charset val="129"/>
      </rPr>
      <t>여성정책관</t>
    </r>
    <phoneticPr fontId="3" type="noConversion"/>
  </si>
  <si>
    <t>청소년지도자 처우개선비 지원(지원)</t>
    <phoneticPr fontId="3" type="noConversion"/>
  </si>
  <si>
    <t>충북혁신도시 청소년 두드림센터 설치</t>
    <phoneticPr fontId="3" type="noConversion"/>
  </si>
  <si>
    <t>진천군수</t>
    <phoneticPr fontId="3" type="noConversion"/>
  </si>
  <si>
    <r>
      <rPr>
        <sz val="8"/>
        <color indexed="8"/>
        <rFont val="돋움"/>
        <family val="3"/>
        <charset val="129"/>
      </rPr>
      <t>매우미흡</t>
    </r>
    <phoneticPr fontId="3" type="noConversion"/>
  </si>
  <si>
    <r>
      <rPr>
        <b/>
        <sz val="8"/>
        <rFont val="맑은 고딕"/>
        <family val="3"/>
        <charset val="129"/>
      </rPr>
      <t>기획관리실</t>
    </r>
    <phoneticPr fontId="3" type="noConversion"/>
  </si>
  <si>
    <t>정책기획관</t>
    <phoneticPr fontId="3" type="noConversion"/>
  </si>
  <si>
    <t>초·중·고·특수학교 무상급식 지원</t>
    <phoneticPr fontId="3" type="noConversion"/>
  </si>
  <si>
    <t>11개 시·군</t>
    <phoneticPr fontId="3" type="noConversion"/>
  </si>
  <si>
    <t>보통</t>
  </si>
  <si>
    <t>예산담당관</t>
    <phoneticPr fontId="3" type="noConversion"/>
  </si>
  <si>
    <r>
      <rPr>
        <sz val="8"/>
        <rFont val="맑은 고딕"/>
        <family val="3"/>
        <charset val="129"/>
      </rPr>
      <t>국립충주박물관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건립을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위한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토론회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개최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등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건립활동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지원
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</si>
  <si>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충주문화원</t>
    <phoneticPr fontId="3" type="noConversion"/>
  </si>
  <si>
    <t>우수</t>
  </si>
  <si>
    <r>
      <rPr>
        <sz val="8"/>
        <rFont val="맑은 고딕"/>
        <family val="3"/>
        <charset val="129"/>
      </rPr>
      <t>제</t>
    </r>
    <r>
      <rPr>
        <sz val="8"/>
        <rFont val="Arial"/>
        <family val="2"/>
      </rPr>
      <t>19</t>
    </r>
    <r>
      <rPr>
        <sz val="8"/>
        <rFont val="맑은 고딕"/>
        <family val="3"/>
        <charset val="129"/>
      </rPr>
      <t>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수필의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날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행사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수필집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발간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</si>
  <si>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한국문인협회 수필분과</t>
    <phoneticPr fontId="3" type="noConversion"/>
  </si>
  <si>
    <t>미흡</t>
  </si>
  <si>
    <r>
      <rPr>
        <sz val="8"/>
        <rFont val="맑은 고딕"/>
        <family val="3"/>
        <charset val="129"/>
      </rPr>
      <t>제</t>
    </r>
    <r>
      <rPr>
        <sz val="8"/>
        <rFont val="Arial"/>
        <family val="2"/>
      </rPr>
      <t>49</t>
    </r>
    <r>
      <rPr>
        <sz val="8"/>
        <rFont val="맑은 고딕"/>
        <family val="3"/>
        <charset val="129"/>
      </rPr>
      <t>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한국아동문학회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문학세미나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</si>
  <si>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충북아동문학회</t>
    <phoneticPr fontId="3" type="noConversion"/>
  </si>
  <si>
    <r>
      <rPr>
        <sz val="8"/>
        <rFont val="맑은 고딕"/>
        <family val="3"/>
        <charset val="129"/>
      </rPr>
      <t>도민이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함께하는</t>
    </r>
    <r>
      <rPr>
        <sz val="8"/>
        <rFont val="Arial"/>
        <family val="2"/>
      </rPr>
      <t xml:space="preserve"> 1</t>
    </r>
    <r>
      <rPr>
        <sz val="8"/>
        <rFont val="맑은 고딕"/>
        <family val="3"/>
        <charset val="129"/>
      </rPr>
      <t>읍면동</t>
    </r>
    <r>
      <rPr>
        <sz val="8"/>
        <rFont val="Arial"/>
        <family val="2"/>
      </rPr>
      <t xml:space="preserve"> 1</t>
    </r>
    <r>
      <rPr>
        <sz val="8"/>
        <rFont val="맑은 고딕"/>
        <family val="3"/>
        <charset val="129"/>
      </rPr>
      <t>공동체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사업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민간협력공동체과</t>
    </r>
    <r>
      <rPr>
        <sz val="8"/>
        <rFont val="Arial"/>
        <family val="2"/>
      </rPr>
      <t>)</t>
    </r>
    <phoneticPr fontId="3" type="noConversion"/>
  </si>
  <si>
    <t>충청북도새마을회</t>
    <phoneticPr fontId="3" type="noConversion"/>
  </si>
  <si>
    <r>
      <t>2019</t>
    </r>
    <r>
      <rPr>
        <sz val="8"/>
        <rFont val="맑은 고딕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청소년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진로캠프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여성가족정책관</t>
    </r>
    <r>
      <rPr>
        <sz val="8"/>
        <rFont val="Arial"/>
        <family val="2"/>
      </rPr>
      <t>)</t>
    </r>
    <phoneticPr fontId="3" type="noConversion"/>
  </si>
  <si>
    <t>충청북도청소년종합진흥원장</t>
    <phoneticPr fontId="3" type="noConversion"/>
  </si>
  <si>
    <r>
      <t xml:space="preserve">2019 </t>
    </r>
    <r>
      <rPr>
        <sz val="8"/>
        <rFont val="맑은 고딕"/>
        <family val="3"/>
        <charset val="129"/>
      </rPr>
      <t>국무총리기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전국마스터즈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구간마라톤대회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참가
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체육진흥과</t>
    </r>
    <r>
      <rPr>
        <sz val="8"/>
        <rFont val="Arial"/>
        <family val="2"/>
      </rPr>
      <t>)</t>
    </r>
    <phoneticPr fontId="3" type="noConversion"/>
  </si>
  <si>
    <t>충청북도육상연맹</t>
    <phoneticPr fontId="3" type="noConversion"/>
  </si>
  <si>
    <r>
      <rPr>
        <sz val="8"/>
        <rFont val="맑은 고딕"/>
        <family val="3"/>
        <charset val="129"/>
      </rPr>
      <t>시민사회단체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역량강화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워크숍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민간협력공동체과</t>
    </r>
    <r>
      <rPr>
        <sz val="8"/>
        <rFont val="Arial"/>
        <family val="2"/>
      </rPr>
      <t>)</t>
    </r>
    <phoneticPr fontId="3" type="noConversion"/>
  </si>
  <si>
    <t>(사)민간사회총연합회</t>
    <phoneticPr fontId="3" type="noConversion"/>
  </si>
  <si>
    <r>
      <rPr>
        <sz val="8"/>
        <rFont val="맑은 고딕"/>
        <family val="3"/>
        <charset val="129"/>
      </rPr>
      <t>정월대보름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맞이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민속잔치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</si>
  <si>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민간사회단체총연합회</t>
    <phoneticPr fontId="3" type="noConversion"/>
  </si>
  <si>
    <r>
      <t>2019</t>
    </r>
    <r>
      <rPr>
        <sz val="8"/>
        <rFont val="맑은 고딕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세계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물의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날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기념행사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수질관리과</t>
    </r>
    <r>
      <rPr>
        <sz val="8"/>
        <rFont val="Arial"/>
        <family val="2"/>
      </rPr>
      <t>)</t>
    </r>
    <phoneticPr fontId="3" type="noConversion"/>
  </si>
  <si>
    <t>충북물포럼</t>
    <phoneticPr fontId="3" type="noConversion"/>
  </si>
  <si>
    <r>
      <rPr>
        <sz val="8"/>
        <rFont val="맑은 고딕"/>
        <family val="3"/>
        <charset val="129"/>
      </rPr>
      <t>중국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문화예술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공연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지원사업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</si>
  <si>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한강문화복지회</t>
    <phoneticPr fontId="3" type="noConversion"/>
  </si>
  <si>
    <r>
      <t>2019</t>
    </r>
    <r>
      <rPr>
        <sz val="8"/>
        <rFont val="맑은 고딕"/>
        <family val="3"/>
        <charset val="129"/>
      </rPr>
      <t>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한국시니어클럽협회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워크숍
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노인장애인과</t>
    </r>
    <r>
      <rPr>
        <sz val="8"/>
        <rFont val="Arial"/>
        <family val="2"/>
      </rPr>
      <t>)</t>
    </r>
    <phoneticPr fontId="3" type="noConversion"/>
  </si>
  <si>
    <t>한국시니어클럽협회 충북지회</t>
    <phoneticPr fontId="3" type="noConversion"/>
  </si>
  <si>
    <r>
      <rPr>
        <sz val="8"/>
        <rFont val="맑은 고딕"/>
        <family val="3"/>
        <charset val="129"/>
      </rPr>
      <t>진천군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덕산면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읍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승격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기념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축하음악회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자치행정과</t>
    </r>
    <r>
      <rPr>
        <sz val="8"/>
        <rFont val="Arial"/>
        <family val="2"/>
      </rPr>
      <t>)</t>
    </r>
    <phoneticPr fontId="3" type="noConversion"/>
  </si>
  <si>
    <t>진천문화원</t>
    <phoneticPr fontId="3" type="noConversion"/>
  </si>
  <si>
    <t>매우우수</t>
  </si>
  <si>
    <r>
      <t>6.25</t>
    </r>
    <r>
      <rPr>
        <sz val="8"/>
        <rFont val="맑은 고딕"/>
        <family val="3"/>
        <charset val="129"/>
      </rPr>
      <t>참전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유공자회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위로연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안보결의대회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복지정책과</t>
    </r>
    <r>
      <rPr>
        <sz val="8"/>
        <rFont val="Arial"/>
        <family val="2"/>
      </rPr>
      <t>)</t>
    </r>
    <phoneticPr fontId="3" type="noConversion"/>
  </si>
  <si>
    <r>
      <t>6.25</t>
    </r>
    <r>
      <rPr>
        <sz val="8"/>
        <rFont val="맑은 고딕"/>
        <family val="3"/>
        <charset val="129"/>
      </rPr>
      <t>참전유공자회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충청북도지부</t>
    </r>
    <phoneticPr fontId="3" type="noConversion"/>
  </si>
  <si>
    <t>매우미흡</t>
  </si>
  <si>
    <r>
      <rPr>
        <sz val="8"/>
        <rFont val="맑은 고딕"/>
        <family val="3"/>
        <charset val="129"/>
      </rPr>
      <t>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장병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주민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화합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문화예술행사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도비보조금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교부
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</si>
  <si>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증평문화원</t>
    <phoneticPr fontId="3" type="noConversion"/>
  </si>
  <si>
    <r>
      <t xml:space="preserve">2019 </t>
    </r>
    <r>
      <rPr>
        <sz val="8"/>
        <rFont val="맑은 고딕"/>
        <family val="3"/>
        <charset val="129"/>
      </rPr>
      <t>충북장애인교통문화예술제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노인장애인과</t>
    </r>
    <r>
      <rPr>
        <sz val="8"/>
        <rFont val="Arial"/>
        <family val="2"/>
      </rPr>
      <t>)</t>
    </r>
    <phoneticPr fontId="3" type="noConversion"/>
  </si>
  <si>
    <t>충북교통장애인협회</t>
    <phoneticPr fontId="3" type="noConversion"/>
  </si>
  <si>
    <r>
      <t xml:space="preserve">2019 </t>
    </r>
    <r>
      <rPr>
        <sz val="8"/>
        <rFont val="맑은 고딕"/>
        <family val="3"/>
        <charset val="129"/>
      </rPr>
      <t>제</t>
    </r>
    <r>
      <rPr>
        <sz val="8"/>
        <rFont val="Arial"/>
        <family val="2"/>
      </rPr>
      <t>2</t>
    </r>
    <r>
      <rPr>
        <sz val="8"/>
        <rFont val="맑은 고딕"/>
        <family val="3"/>
        <charset val="129"/>
      </rPr>
      <t>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백봉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추모가요제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문화예술산업과</t>
    </r>
    <r>
      <rPr>
        <sz val="8"/>
        <rFont val="Arial"/>
        <family val="2"/>
      </rPr>
      <t>)</t>
    </r>
    <phoneticPr fontId="3" type="noConversion"/>
  </si>
  <si>
    <t>한국향토음악인협회</t>
    <phoneticPr fontId="3" type="noConversion"/>
  </si>
  <si>
    <r>
      <t xml:space="preserve">2019 </t>
    </r>
    <r>
      <rPr>
        <sz val="8"/>
        <rFont val="맑은 고딕"/>
        <family val="3"/>
        <charset val="129"/>
      </rPr>
      <t>사랑의끈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연결운동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행사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노인장애인과</t>
    </r>
    <r>
      <rPr>
        <sz val="8"/>
        <rFont val="Arial"/>
        <family val="2"/>
      </rPr>
      <t>)</t>
    </r>
    <phoneticPr fontId="3" type="noConversion"/>
  </si>
  <si>
    <t>충북신체장애인복지회</t>
    <phoneticPr fontId="3" type="noConversion"/>
  </si>
  <si>
    <r>
      <rPr>
        <sz val="8"/>
        <rFont val="맑은 고딕"/>
        <family val="3"/>
        <charset val="129"/>
      </rPr>
      <t>제</t>
    </r>
    <r>
      <rPr>
        <sz val="8"/>
        <rFont val="Arial"/>
        <family val="2"/>
      </rPr>
      <t>100</t>
    </r>
    <r>
      <rPr>
        <sz val="8"/>
        <rFont val="맑은 고딕"/>
        <family val="3"/>
        <charset val="129"/>
      </rPr>
      <t>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전국체육대회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충북선수단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환영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해단식
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체육진흥과</t>
    </r>
    <r>
      <rPr>
        <sz val="8"/>
        <rFont val="Arial"/>
        <family val="2"/>
      </rPr>
      <t>)</t>
    </r>
    <phoneticPr fontId="3" type="noConversion"/>
  </si>
  <si>
    <t>충청북도체육회</t>
    <phoneticPr fontId="3" type="noConversion"/>
  </si>
  <si>
    <r>
      <rPr>
        <sz val="8"/>
        <rFont val="맑은 고딕"/>
        <family val="3"/>
        <charset val="129"/>
      </rPr>
      <t>제</t>
    </r>
    <r>
      <rPr>
        <sz val="8"/>
        <rFont val="Arial"/>
        <family val="2"/>
      </rPr>
      <t>43</t>
    </r>
    <r>
      <rPr>
        <sz val="8"/>
        <rFont val="맑은 고딕"/>
        <family val="3"/>
        <charset val="129"/>
      </rPr>
      <t>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세계삼보선수권대회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지원사업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체육진흥과</t>
    </r>
    <r>
      <rPr>
        <sz val="8"/>
        <rFont val="Arial"/>
        <family val="2"/>
      </rPr>
      <t>)</t>
    </r>
    <phoneticPr fontId="3" type="noConversion"/>
  </si>
  <si>
    <t>세계무예마스터십위원회</t>
    <phoneticPr fontId="3" type="noConversion"/>
  </si>
  <si>
    <r>
      <rPr>
        <sz val="8"/>
        <rFont val="맑은 고딕"/>
        <family val="3"/>
        <charset val="129"/>
      </rPr>
      <t>생산적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일손봉사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진천군민운동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발대식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일자리정책과</t>
    </r>
    <r>
      <rPr>
        <sz val="8"/>
        <rFont val="Arial"/>
        <family val="2"/>
      </rPr>
      <t>)</t>
    </r>
    <phoneticPr fontId="3" type="noConversion"/>
  </si>
  <si>
    <t>진천군자원봉사센터</t>
    <phoneticPr fontId="3" type="noConversion"/>
  </si>
  <si>
    <t>청년정책담당관</t>
    <phoneticPr fontId="3" type="noConversion"/>
  </si>
  <si>
    <t>대학생 취업역량강화사업 지원</t>
    <phoneticPr fontId="3" type="noConversion"/>
  </si>
  <si>
    <t>극동대학교 등 5개 대학</t>
    <phoneticPr fontId="3" type="noConversion"/>
  </si>
  <si>
    <t>대학생 학자금 이자 지원</t>
    <phoneticPr fontId="3" type="noConversion"/>
  </si>
  <si>
    <t>(재)충북인재양성재단</t>
    <phoneticPr fontId="3" type="noConversion"/>
  </si>
  <si>
    <t>생명지킴이 교육사업 지원</t>
    <phoneticPr fontId="3" type="noConversion"/>
  </si>
  <si>
    <t>새생명지원센터</t>
    <phoneticPr fontId="3" type="noConversion"/>
  </si>
  <si>
    <t>가족친화 문화조성 사업 지원</t>
    <phoneticPr fontId="3" type="noConversion"/>
  </si>
  <si>
    <t>인구문제 대응 도민 인식개선 사업 지원</t>
    <phoneticPr fontId="3" type="noConversion"/>
  </si>
  <si>
    <t>인구보건복지협회
충북세종지회</t>
    <phoneticPr fontId="3" type="noConversion"/>
  </si>
  <si>
    <t>대학 평생교육 활성화 지원</t>
    <phoneticPr fontId="3" type="noConversion"/>
  </si>
  <si>
    <t>건국대 외 4개 대학</t>
    <phoneticPr fontId="3" type="noConversion"/>
  </si>
  <si>
    <t>시군 평생교육 활성화 지원</t>
    <phoneticPr fontId="3" type="noConversion"/>
  </si>
  <si>
    <t>청주시 외 3개 시군</t>
    <phoneticPr fontId="3" type="noConversion"/>
  </si>
  <si>
    <t>청년세대를 위한 평생교육 활성화 지원</t>
    <phoneticPr fontId="3" type="noConversion"/>
  </si>
  <si>
    <t>청주시 외 4개 시군</t>
    <phoneticPr fontId="3" type="noConversion"/>
  </si>
  <si>
    <t>충북행복결혼공제 사업</t>
    <phoneticPr fontId="3" type="noConversion"/>
  </si>
  <si>
    <t>11개 시군</t>
    <phoneticPr fontId="3" type="noConversion"/>
  </si>
  <si>
    <t>충북도립대학교 산학협력단 운영 지원</t>
    <phoneticPr fontId="3" type="noConversion"/>
  </si>
  <si>
    <t>충북도립대학교 산학협력단</t>
    <phoneticPr fontId="3" type="noConversion"/>
  </si>
  <si>
    <t>출산양육 지원금</t>
    <phoneticPr fontId="3" type="noConversion"/>
  </si>
  <si>
    <t>시장군수</t>
    <phoneticPr fontId="3" type="noConversion"/>
  </si>
  <si>
    <r>
      <rPr>
        <b/>
        <sz val="8"/>
        <rFont val="맑은 고딕"/>
        <family val="3"/>
        <charset val="129"/>
      </rPr>
      <t>재난안전실</t>
    </r>
    <phoneticPr fontId="3" type="noConversion"/>
  </si>
  <si>
    <t>안전정책과</t>
    <phoneticPr fontId="3" type="noConversion"/>
  </si>
  <si>
    <t>도민안전보험</t>
    <phoneticPr fontId="3" type="noConversion"/>
  </si>
  <si>
    <r>
      <t>11</t>
    </r>
    <r>
      <rPr>
        <sz val="8"/>
        <rFont val="Arial Unicode MS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Arial Unicode MS"/>
        <family val="3"/>
        <charset val="129"/>
      </rPr>
      <t>시장군수</t>
    </r>
    <phoneticPr fontId="3" type="noConversion"/>
  </si>
  <si>
    <r>
      <rPr>
        <sz val="8"/>
        <color indexed="8"/>
        <rFont val="맑은 고딕"/>
        <family val="3"/>
        <charset val="129"/>
      </rPr>
      <t>보통</t>
    </r>
    <phoneticPr fontId="3" type="noConversion"/>
  </si>
  <si>
    <t>민방위교육 강사수당(자체)</t>
    <phoneticPr fontId="3" type="noConversion"/>
  </si>
  <si>
    <r>
      <t>11</t>
    </r>
    <r>
      <rPr>
        <sz val="8"/>
        <rFont val="맑은 고딕"/>
        <family val="3"/>
        <charset val="129"/>
      </rPr>
      <t>개시장군수</t>
    </r>
    <phoneticPr fontId="3" type="noConversion"/>
  </si>
  <si>
    <t>예비군 육성(향방작전)지원</t>
    <phoneticPr fontId="3" type="noConversion"/>
  </si>
  <si>
    <r>
      <t>11</t>
    </r>
    <r>
      <rPr>
        <sz val="8"/>
        <rFont val="돋움"/>
        <family val="3"/>
        <charset val="129"/>
      </rPr>
      <t>개시장군수</t>
    </r>
    <phoneticPr fontId="3" type="noConversion"/>
  </si>
  <si>
    <t>사회재난과</t>
    <phoneticPr fontId="3" type="noConversion"/>
  </si>
  <si>
    <t>물놀이 인명구호용품 지원</t>
    <phoneticPr fontId="3" type="noConversion"/>
  </si>
  <si>
    <r>
      <t>10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시장군수</t>
    </r>
    <phoneticPr fontId="3" type="noConversion"/>
  </si>
  <si>
    <t>자연재난과</t>
    <phoneticPr fontId="3" type="noConversion"/>
  </si>
  <si>
    <t>재난대응 특화훈련</t>
    <phoneticPr fontId="3" type="noConversion"/>
  </si>
  <si>
    <t>피해현장 복구지원</t>
    <phoneticPr fontId="3" type="noConversion"/>
  </si>
  <si>
    <r>
      <rPr>
        <sz val="8"/>
        <rFont val="맑은 고딕"/>
        <family val="3"/>
        <charset val="129"/>
      </rPr>
      <t>음성군수</t>
    </r>
    <phoneticPr fontId="3" type="noConversion"/>
  </si>
  <si>
    <t>폭염대책추진비</t>
    <phoneticPr fontId="3" type="noConversion"/>
  </si>
  <si>
    <t>지방하천유지관리사업</t>
    <phoneticPr fontId="3" type="noConversion"/>
  </si>
  <si>
    <t>하천정비사업</t>
    <phoneticPr fontId="3" type="noConversion"/>
  </si>
  <si>
    <r>
      <t>5</t>
    </r>
    <r>
      <rPr>
        <sz val="8"/>
        <rFont val="맑은 고딕"/>
        <family val="3"/>
        <charset val="129"/>
      </rPr>
      <t>개시장군수</t>
    </r>
    <phoneticPr fontId="3" type="noConversion"/>
  </si>
  <si>
    <r>
      <rPr>
        <sz val="8"/>
        <color indexed="8"/>
        <rFont val="맑은 고딕"/>
        <family val="3"/>
        <charset val="129"/>
      </rPr>
      <t>미흡</t>
    </r>
    <phoneticPr fontId="3" type="noConversion"/>
  </si>
  <si>
    <r>
      <rPr>
        <b/>
        <sz val="8"/>
        <rFont val="맑은 고딕"/>
        <family val="3"/>
        <charset val="129"/>
      </rPr>
      <t>행정국</t>
    </r>
    <phoneticPr fontId="3" type="noConversion"/>
  </si>
  <si>
    <t>총무과</t>
    <phoneticPr fontId="3" type="noConversion"/>
  </si>
  <si>
    <t>도시군 청원경찰 체육대회 운영비지원</t>
    <phoneticPr fontId="3" type="noConversion"/>
  </si>
  <si>
    <r>
      <rPr>
        <sz val="8"/>
        <rFont val="맑은 고딕"/>
        <family val="3"/>
        <charset val="129"/>
      </rPr>
      <t>청주시장</t>
    </r>
    <phoneticPr fontId="3" type="noConversion"/>
  </si>
  <si>
    <t>도시군 한마음체육대회 운영비 지원</t>
    <phoneticPr fontId="3" type="noConversion"/>
  </si>
  <si>
    <t>-</t>
    <phoneticPr fontId="3" type="noConversion"/>
  </si>
  <si>
    <t>보통</t>
    <phoneticPr fontId="3" type="noConversion"/>
  </si>
  <si>
    <t>자치행정과</t>
    <phoneticPr fontId="3" type="noConversion"/>
  </si>
  <si>
    <r>
      <rPr>
        <sz val="8"/>
        <rFont val="맑은 고딕"/>
        <family val="3"/>
        <charset val="129"/>
      </rPr>
      <t>충청북도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지역치안협의회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사업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지원</t>
    </r>
    <phoneticPr fontId="3" type="noConversion"/>
  </si>
  <si>
    <t>충청북도지역치안협의회</t>
    <phoneticPr fontId="3" type="noConversion"/>
  </si>
  <si>
    <t>-</t>
  </si>
  <si>
    <t>3도 접경면 주민화합 체육대회 지원</t>
    <phoneticPr fontId="3" type="noConversion"/>
  </si>
  <si>
    <t>단양군수</t>
    <phoneticPr fontId="3" type="noConversion"/>
  </si>
  <si>
    <t>이통장연합회 민간교류사업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</si>
  <si>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전국이통장연합회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충북지부</t>
    </r>
    <phoneticPr fontId="3" type="noConversion"/>
  </si>
  <si>
    <t>이통장연합회 체육대회</t>
    <phoneticPr fontId="3" type="noConversion"/>
  </si>
  <si>
    <t>이통장연합회 워크숍</t>
    <phoneticPr fontId="3" type="noConversion"/>
  </si>
  <si>
    <t>출향상공인 고향방문의 날 개최</t>
    <phoneticPr fontId="3" type="noConversion"/>
  </si>
  <si>
    <t>청주상공회의소</t>
    <phoneticPr fontId="3" type="noConversion"/>
  </si>
  <si>
    <t>통일역량 강화교육</t>
    <phoneticPr fontId="3" type="noConversion"/>
  </si>
  <si>
    <r>
      <rPr>
        <sz val="8"/>
        <rFont val="맑은 고딕"/>
        <family val="3"/>
        <charset val="129"/>
      </rPr>
      <t>민주평화통일자문회의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충북지역회의</t>
    </r>
    <phoneticPr fontId="3" type="noConversion"/>
  </si>
  <si>
    <t>2019 통일정세심포지엄</t>
    <phoneticPr fontId="3" type="noConversion"/>
  </si>
  <si>
    <t>평화와 통일의 교육</t>
    <phoneticPr fontId="3" type="noConversion"/>
  </si>
  <si>
    <t>충북1004통일포럼</t>
    <phoneticPr fontId="3" type="noConversion"/>
  </si>
  <si>
    <t>민주평통 지역회의 운영 지원</t>
    <phoneticPr fontId="3" type="noConversion"/>
  </si>
  <si>
    <t>통일한마음 워크숍</t>
    <phoneticPr fontId="3" type="noConversion"/>
  </si>
  <si>
    <t>충청북도 주민자치위원 민간교류사업</t>
    <phoneticPr fontId="3" type="noConversion"/>
  </si>
  <si>
    <t>(사)충청북도주민자치회</t>
    <phoneticPr fontId="3" type="noConversion"/>
  </si>
  <si>
    <t>충청북도 주민자치센터 프로그램 경연대회</t>
    <phoneticPr fontId="3" type="noConversion"/>
  </si>
  <si>
    <t>충청북도 주민자치위원 역량강화 워크숍</t>
    <phoneticPr fontId="3" type="noConversion"/>
  </si>
  <si>
    <t>충청북도 시군 주민자치센터 활성화 지원</t>
    <phoneticPr fontId="3" type="noConversion"/>
  </si>
  <si>
    <t>북한이탈주민 합동결혼식 지원</t>
    <phoneticPr fontId="3" type="noConversion"/>
  </si>
  <si>
    <t>충북지구이북도민연합회</t>
    <phoneticPr fontId="3" type="noConversion"/>
  </si>
  <si>
    <t>북한이탈노인 심리치료 프로그램 운영</t>
    <phoneticPr fontId="3" type="noConversion"/>
  </si>
  <si>
    <t>충청북도사회복지협의회</t>
    <phoneticPr fontId="3" type="noConversion"/>
  </si>
  <si>
    <t>북한이탈주민 대상 지역 역사교육</t>
    <phoneticPr fontId="3" type="noConversion"/>
  </si>
  <si>
    <t>충북지구 이북도민의 날</t>
    <phoneticPr fontId="3" type="noConversion"/>
  </si>
  <si>
    <t>북한이탈주민 정착지원사업</t>
    <phoneticPr fontId="3" type="noConversion"/>
  </si>
  <si>
    <t>5개 시군</t>
    <phoneticPr fontId="3" type="noConversion"/>
  </si>
  <si>
    <t>노근리 사건 희생자 합동위령제</t>
    <phoneticPr fontId="3" type="noConversion"/>
  </si>
  <si>
    <t>영동군수</t>
    <phoneticPr fontId="3" type="noConversion"/>
  </si>
  <si>
    <t>한국전쟁 민간인 희생자 유해발굴 사업</t>
    <phoneticPr fontId="3" type="noConversion"/>
  </si>
  <si>
    <t>(사)민족문제연구소</t>
    <phoneticPr fontId="3" type="noConversion"/>
  </si>
  <si>
    <t>한국전쟁 민간인 희생자 추모 위령 사업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</si>
  <si>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한국전쟁민간인희생자
충청북도유족회</t>
    </r>
    <phoneticPr fontId="3" type="noConversion"/>
  </si>
  <si>
    <t>민간협력공동체과</t>
    <phoneticPr fontId="3" type="noConversion"/>
  </si>
  <si>
    <t>지역공동체 제안 공모사업</t>
    <phoneticPr fontId="3" type="noConversion"/>
  </si>
  <si>
    <r>
      <t>11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시장</t>
    </r>
    <r>
      <rPr>
        <sz val="8"/>
        <rFont val="MS Mincho"/>
        <family val="3"/>
        <charset val="128"/>
      </rPr>
      <t>‧</t>
    </r>
    <r>
      <rPr>
        <sz val="8"/>
        <rFont val="돋움"/>
        <family val="3"/>
        <charset val="129"/>
      </rPr>
      <t>군수</t>
    </r>
    <phoneticPr fontId="3" type="noConversion"/>
  </si>
  <si>
    <r>
      <rPr>
        <sz val="8"/>
        <rFont val="Arial Unicode MS"/>
        <family val="3"/>
        <charset val="129"/>
      </rPr>
      <t>우수</t>
    </r>
    <phoneticPr fontId="3" type="noConversion"/>
  </si>
  <si>
    <t>지역공동체 컨설팅 사업</t>
    <phoneticPr fontId="3" type="noConversion"/>
  </si>
  <si>
    <r>
      <rPr>
        <sz val="8"/>
        <rFont val="맑은 고딕"/>
        <family val="3"/>
        <charset val="129"/>
      </rPr>
      <t>우수</t>
    </r>
    <phoneticPr fontId="3" type="noConversion"/>
  </si>
  <si>
    <t>정보화마을 운영 활성화</t>
    <phoneticPr fontId="3" type="noConversion"/>
  </si>
  <si>
    <r>
      <t>9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시장</t>
    </r>
    <r>
      <rPr>
        <sz val="8"/>
        <rFont val="MS Mincho"/>
        <family val="3"/>
        <charset val="128"/>
      </rPr>
      <t>‧</t>
    </r>
    <r>
      <rPr>
        <sz val="8"/>
        <rFont val="돋움"/>
        <family val="3"/>
        <charset val="129"/>
      </rPr>
      <t>군수</t>
    </r>
    <phoneticPr fontId="3" type="noConversion"/>
  </si>
  <si>
    <r>
      <rPr>
        <sz val="8"/>
        <rFont val="맑은 고딕"/>
        <family val="3"/>
        <charset val="129"/>
      </rPr>
      <t>미흡</t>
    </r>
    <phoneticPr fontId="3" type="noConversion"/>
  </si>
  <si>
    <t>정보화마을 프로그램관리자 육성</t>
    <phoneticPr fontId="3" type="noConversion"/>
  </si>
  <si>
    <t>범죄피해자 지원</t>
    <phoneticPr fontId="3" type="noConversion"/>
  </si>
  <si>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청주범죄피해자지원센터외</t>
    </r>
    <r>
      <rPr>
        <sz val="8"/>
        <rFont val="Arial"/>
        <family val="2"/>
      </rPr>
      <t>3</t>
    </r>
    <phoneticPr fontId="3" type="noConversion"/>
  </si>
  <si>
    <t>지구촌공동체 국제협력사업</t>
    <phoneticPr fontId="3" type="noConversion"/>
  </si>
  <si>
    <t>새마을문고 알뜰도서 교환시장 운영</t>
    <phoneticPr fontId="3" type="noConversion"/>
  </si>
  <si>
    <t>다문화가족 친정부모 초청사업</t>
    <phoneticPr fontId="3" type="noConversion"/>
  </si>
  <si>
    <t>바르게살기운동
충청북도협의회</t>
    <phoneticPr fontId="3" type="noConversion"/>
  </si>
  <si>
    <t>공익활동가 역량개발 및 NGO 지원협력사업</t>
    <phoneticPr fontId="3" type="noConversion"/>
  </si>
  <si>
    <t>충북NGO센터</t>
    <phoneticPr fontId="3" type="noConversion"/>
  </si>
  <si>
    <t>비영리민간단체 공익활동 지원사업</t>
    <phoneticPr fontId="3" type="noConversion"/>
  </si>
  <si>
    <t>비영리민간단체(82개단체)</t>
    <phoneticPr fontId="3" type="noConversion"/>
  </si>
  <si>
    <t>범죄피해자 상담 지원</t>
    <phoneticPr fontId="3" type="noConversion"/>
  </si>
  <si>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한국피해자지원협회충북지부</t>
    </r>
    <r>
      <rPr>
        <sz val="8"/>
        <rFont val="Arial"/>
        <family val="2"/>
      </rPr>
      <t xml:space="preserve"> </t>
    </r>
    <phoneticPr fontId="3" type="noConversion"/>
  </si>
  <si>
    <r>
      <rPr>
        <sz val="8"/>
        <rFont val="돋움"/>
        <family val="3"/>
        <charset val="129"/>
      </rPr>
      <t>우수</t>
    </r>
  </si>
  <si>
    <t>충청북도 새마을회 운영지원</t>
    <phoneticPr fontId="3" type="noConversion"/>
  </si>
  <si>
    <t>바르게살기운동 충청북도협의회 운영지원</t>
    <phoneticPr fontId="3" type="noConversion"/>
  </si>
  <si>
    <t>한국자유총연맹 충청북도지부 운영지원</t>
    <phoneticPr fontId="3" type="noConversion"/>
  </si>
  <si>
    <t>한국자유총연맹충청북도지부</t>
    <phoneticPr fontId="3" type="noConversion"/>
  </si>
  <si>
    <t>충청북도 NGO페스티벌</t>
    <phoneticPr fontId="3" type="noConversion"/>
  </si>
  <si>
    <t>충청북도새마을회 핵심지도자 워크숍</t>
    <phoneticPr fontId="3" type="noConversion"/>
  </si>
  <si>
    <t>충청북도새마을회핵심지도자</t>
    <phoneticPr fontId="3" type="noConversion"/>
  </si>
  <si>
    <t>한국청년회의소 전국회원대회 개최 지원</t>
    <phoneticPr fontId="3" type="noConversion"/>
  </si>
  <si>
    <t>충북지구 청년회의소</t>
    <phoneticPr fontId="3" type="noConversion"/>
  </si>
  <si>
    <r>
      <rPr>
        <sz val="8"/>
        <rFont val="맑은 고딕"/>
        <family val="3"/>
        <charset val="129"/>
      </rPr>
      <t>매우미흡</t>
    </r>
    <phoneticPr fontId="3" type="noConversion"/>
  </si>
  <si>
    <t>새마을지도자 자녀 장학금</t>
    <phoneticPr fontId="3" type="noConversion"/>
  </si>
  <si>
    <t>11개 시장.군수</t>
    <phoneticPr fontId="3" type="noConversion"/>
  </si>
  <si>
    <t>쾌적한 환경 행복한 공동체 만들기</t>
    <phoneticPr fontId="3" type="noConversion"/>
  </si>
  <si>
    <r>
      <rPr>
        <sz val="8"/>
        <rFont val="맑은 고딕"/>
        <family val="3"/>
        <charset val="129"/>
      </rPr>
      <t>자원봉사센터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시설보강</t>
    </r>
    <phoneticPr fontId="3" type="noConversion"/>
  </si>
  <si>
    <r>
      <rPr>
        <sz val="8"/>
        <rFont val="맑은 고딕"/>
        <family val="3"/>
        <charset val="129"/>
      </rPr>
      <t>옥천군수</t>
    </r>
    <phoneticPr fontId="3" type="noConversion"/>
  </si>
  <si>
    <t>자원봉사 교육 및 사기진작 사업</t>
    <phoneticPr fontId="3" type="noConversion"/>
  </si>
  <si>
    <t>충청북도종합자원봉사센터</t>
    <phoneticPr fontId="3" type="noConversion"/>
  </si>
  <si>
    <t>자원봉사 활동지원 및 활성화 사업</t>
    <phoneticPr fontId="3" type="noConversion"/>
  </si>
  <si>
    <t>종합자원봉사센터 운영</t>
    <phoneticPr fontId="3" type="noConversion"/>
  </si>
  <si>
    <t>시·군 자원봉사센터 봉사활동 지원</t>
    <phoneticPr fontId="3" type="noConversion"/>
  </si>
  <si>
    <r>
      <t>11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시장</t>
    </r>
    <r>
      <rPr>
        <sz val="8"/>
        <rFont val="Arial"/>
        <family val="2"/>
      </rPr>
      <t>.</t>
    </r>
    <r>
      <rPr>
        <sz val="8"/>
        <rFont val="맑은 고딕"/>
        <family val="3"/>
        <charset val="129"/>
      </rPr>
      <t>군수</t>
    </r>
    <phoneticPr fontId="3" type="noConversion"/>
  </si>
  <si>
    <r>
      <rPr>
        <sz val="8"/>
        <rFont val="맑은 고딕"/>
        <family val="3"/>
        <charset val="129"/>
      </rPr>
      <t>보통</t>
    </r>
  </si>
  <si>
    <t>국제행사 자원봉사 활동지원</t>
    <phoneticPr fontId="3" type="noConversion"/>
  </si>
  <si>
    <t>충주시장</t>
    <phoneticPr fontId="3" type="noConversion"/>
  </si>
  <si>
    <t>민관 사회적기업협의체 운영</t>
    <phoneticPr fontId="3" type="noConversion"/>
  </si>
  <si>
    <r>
      <rPr>
        <sz val="8"/>
        <rFont val="맑은 고딕"/>
        <family val="3"/>
        <charset val="129"/>
      </rPr>
      <t>한국사회적기업협의회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충북지부
등</t>
    </r>
    <r>
      <rPr>
        <sz val="8"/>
        <rFont val="Arial"/>
        <family val="2"/>
      </rPr>
      <t xml:space="preserve"> 2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단체</t>
    </r>
    <phoneticPr fontId="3" type="noConversion"/>
  </si>
  <si>
    <r>
      <rPr>
        <sz val="8"/>
        <rFont val="맑은 고딕"/>
        <family val="3"/>
        <charset val="129"/>
      </rPr>
      <t>우수</t>
    </r>
  </si>
  <si>
    <t>사회적기업 베풂의 날 운영</t>
    <phoneticPr fontId="3" type="noConversion"/>
  </si>
  <si>
    <r>
      <t>(사)</t>
    </r>
    <r>
      <rPr>
        <sz val="8"/>
        <rFont val="맑은 고딕"/>
        <family val="3"/>
        <charset val="129"/>
      </rPr>
      <t>사람과경제</t>
    </r>
    <phoneticPr fontId="3" type="noConversion"/>
  </si>
  <si>
    <t>사회적경제 창업 아카데미 운영</t>
    <phoneticPr fontId="3" type="noConversion"/>
  </si>
  <si>
    <r>
      <t>(</t>
    </r>
    <r>
      <rPr>
        <sz val="8"/>
        <rFont val="돋움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돋움"/>
        <family val="3"/>
        <charset val="129"/>
      </rPr>
      <t>한국사회적기업중앙협의회
충북지부</t>
    </r>
    <phoneticPr fontId="3" type="noConversion"/>
  </si>
  <si>
    <t>마을기업 제품 홍보 지원</t>
    <phoneticPr fontId="3" type="noConversion"/>
  </si>
  <si>
    <r>
      <t>(재)</t>
    </r>
    <r>
      <rPr>
        <sz val="8"/>
        <rFont val="맑은 고딕"/>
        <family val="3"/>
        <charset val="129"/>
      </rPr>
      <t>충청북도기업진흥원</t>
    </r>
    <phoneticPr fontId="3" type="noConversion"/>
  </si>
  <si>
    <r>
      <rPr>
        <sz val="8"/>
        <rFont val="맑은 고딕"/>
        <family val="3"/>
        <charset val="129"/>
      </rPr>
      <t>협동조합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활성화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추진</t>
    </r>
    <phoneticPr fontId="3" type="noConversion"/>
  </si>
  <si>
    <t>정보통신과</t>
    <phoneticPr fontId="3" type="noConversion"/>
  </si>
  <si>
    <t>초등학교 CCTV 관제요원 인건비</t>
    <phoneticPr fontId="3" type="noConversion"/>
  </si>
  <si>
    <r>
      <rPr>
        <sz val="8"/>
        <color indexed="8"/>
        <rFont val="맑은 고딕"/>
        <family val="3"/>
        <charset val="129"/>
      </rPr>
      <t>우수</t>
    </r>
    <phoneticPr fontId="3" type="noConversion"/>
  </si>
  <si>
    <t>생활방범용 CCTV설치</t>
    <phoneticPr fontId="3" type="noConversion"/>
  </si>
  <si>
    <r>
      <rPr>
        <sz val="8"/>
        <rFont val="맑은 고딕"/>
        <family val="3"/>
        <charset val="129"/>
      </rPr>
      <t>청주시장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진천군수</t>
    </r>
    <phoneticPr fontId="3" type="noConversion"/>
  </si>
  <si>
    <t>북부출장소</t>
    <phoneticPr fontId="3" type="noConversion"/>
  </si>
  <si>
    <t>북부권 취업박람회 개최 지원</t>
    <phoneticPr fontId="3" type="noConversion"/>
  </si>
  <si>
    <t>단양군</t>
    <phoneticPr fontId="3" type="noConversion"/>
  </si>
  <si>
    <t>우수</t>
    <phoneticPr fontId="3" type="noConversion"/>
  </si>
  <si>
    <t>남부출장소</t>
    <phoneticPr fontId="3" type="noConversion"/>
  </si>
  <si>
    <t>대전지역 충북 향우회 한마당 행사</t>
    <phoneticPr fontId="3" type="noConversion"/>
  </si>
  <si>
    <r>
      <t xml:space="preserve">농협은행 </t>
    </r>
    <r>
      <rPr>
        <sz val="8"/>
        <rFont val="맑은 고딕"/>
        <family val="3"/>
        <charset val="129"/>
      </rPr>
      <t>옥천군지부</t>
    </r>
    <phoneticPr fontId="3" type="noConversion"/>
  </si>
  <si>
    <t>남부권 취업박람회 개최</t>
    <phoneticPr fontId="3" type="noConversion"/>
  </si>
  <si>
    <r>
      <rPr>
        <sz val="8"/>
        <rFont val="맑은 고딕"/>
        <family val="3"/>
        <charset val="129"/>
      </rPr>
      <t>남부</t>
    </r>
    <r>
      <rPr>
        <sz val="8"/>
        <rFont val="Arial"/>
        <family val="2"/>
      </rPr>
      <t>3</t>
    </r>
    <r>
      <rPr>
        <sz val="8"/>
        <rFont val="맑은 고딕"/>
        <family val="3"/>
        <charset val="129"/>
      </rPr>
      <t>군</t>
    </r>
    <phoneticPr fontId="3" type="noConversion"/>
  </si>
  <si>
    <t>생명농업 특화지구 육성</t>
    <phoneticPr fontId="3" type="noConversion"/>
  </si>
  <si>
    <r>
      <rPr>
        <b/>
        <sz val="8"/>
        <rFont val="맑은 고딕"/>
        <family val="3"/>
        <charset val="129"/>
      </rPr>
      <t>보건복지국</t>
    </r>
    <phoneticPr fontId="3" type="noConversion"/>
  </si>
  <si>
    <t>복지정책과</t>
    <phoneticPr fontId="3" type="noConversion"/>
  </si>
  <si>
    <t>충북사회복지협의회 운영</t>
    <phoneticPr fontId="3" type="noConversion"/>
  </si>
  <si>
    <t>사회복지공동모금회 지원</t>
    <phoneticPr fontId="3" type="noConversion"/>
  </si>
  <si>
    <t>충청북도사회복지공동모금회</t>
    <phoneticPr fontId="3" type="noConversion"/>
  </si>
  <si>
    <t>광역푸드뱅크 운영</t>
    <phoneticPr fontId="3" type="noConversion"/>
  </si>
  <si>
    <t>충북사회복지사 전문역량 강화교육</t>
    <phoneticPr fontId="3" type="noConversion"/>
  </si>
  <si>
    <t>충청북도 사회복지사협회</t>
    <phoneticPr fontId="3" type="noConversion"/>
  </si>
  <si>
    <t>시군 사회복지협의회 운영 지원</t>
    <phoneticPr fontId="3" type="noConversion"/>
  </si>
  <si>
    <t>청주시장 등 9개시군</t>
    <phoneticPr fontId="3" type="noConversion"/>
  </si>
  <si>
    <r>
      <rPr>
        <sz val="8"/>
        <color indexed="8"/>
        <rFont val="Arial Unicode MS"/>
        <family val="3"/>
        <charset val="129"/>
      </rPr>
      <t>미흡</t>
    </r>
    <phoneticPr fontId="3" type="noConversion"/>
  </si>
  <si>
    <t>충북민관사회복지인 연찬회</t>
    <phoneticPr fontId="3" type="noConversion"/>
  </si>
  <si>
    <t>사회복지사 보수교육 지원</t>
    <phoneticPr fontId="3" type="noConversion"/>
  </si>
  <si>
    <t>충청북도사회복지사협회</t>
    <phoneticPr fontId="3" type="noConversion"/>
  </si>
  <si>
    <r>
      <rPr>
        <sz val="8"/>
        <color indexed="8"/>
        <rFont val="Arial Unicode MS"/>
        <family val="3"/>
        <charset val="129"/>
      </rPr>
      <t>매우우수</t>
    </r>
    <phoneticPr fontId="3" type="noConversion"/>
  </si>
  <si>
    <t>사회복지의 날 기념행사</t>
    <phoneticPr fontId="3" type="noConversion"/>
  </si>
  <si>
    <t>사회복지시설 종사자 대우수당 지원</t>
    <phoneticPr fontId="3" type="noConversion"/>
  </si>
  <si>
    <t>도소관시설(15개소)</t>
    <phoneticPr fontId="3" type="noConversion"/>
  </si>
  <si>
    <t>시군 사회복지시설종사자 대우수당</t>
    <phoneticPr fontId="3" type="noConversion"/>
  </si>
  <si>
    <t>개인운영복지시설 운영지원</t>
    <phoneticPr fontId="3" type="noConversion"/>
  </si>
  <si>
    <t xml:space="preserve"> 전국 사회복지사 체육대회 참가</t>
    <phoneticPr fontId="3" type="noConversion"/>
  </si>
  <si>
    <t>사회복지시설 종사자 힐링타임 운영</t>
    <phoneticPr fontId="3" type="noConversion"/>
  </si>
  <si>
    <t>아동자립지원프로그램운영</t>
    <phoneticPr fontId="3" type="noConversion"/>
  </si>
  <si>
    <t>충북아동복지협회</t>
    <phoneticPr fontId="3" type="noConversion"/>
  </si>
  <si>
    <t>아동복지시설종사자 인권 감수성 향상 연찬회</t>
    <phoneticPr fontId="3" type="noConversion"/>
  </si>
  <si>
    <r>
      <rPr>
        <sz val="8"/>
        <rFont val="맑은 고딕"/>
        <family val="3"/>
        <charset val="129"/>
      </rPr>
      <t>충북아동복지협회</t>
    </r>
    <r>
      <rPr>
        <sz val="8"/>
        <rFont val="Arial"/>
        <family val="2"/>
      </rPr>
      <t xml:space="preserve">,
 </t>
    </r>
    <r>
      <rPr>
        <sz val="8"/>
        <rFont val="맑은 고딕"/>
        <family val="3"/>
        <charset val="129"/>
      </rPr>
      <t>지역아동센터충북지원단</t>
    </r>
    <phoneticPr fontId="3" type="noConversion"/>
  </si>
  <si>
    <t>어린이날 행사</t>
    <phoneticPr fontId="3" type="noConversion"/>
  </si>
  <si>
    <t>어린이재단 충북지역본부</t>
    <phoneticPr fontId="3" type="noConversion"/>
  </si>
  <si>
    <t>후원자 아동 만남의 날 행사</t>
    <phoneticPr fontId="3" type="noConversion"/>
  </si>
  <si>
    <t>아동복지시설 체육대회 출전</t>
    <phoneticPr fontId="3" type="noConversion"/>
  </si>
  <si>
    <t>아동복지시설 꿈나무예술제</t>
    <phoneticPr fontId="3" type="noConversion"/>
  </si>
  <si>
    <t>결연기관운영</t>
    <phoneticPr fontId="3" type="noConversion"/>
  </si>
  <si>
    <t>결함가정아동보호</t>
    <phoneticPr fontId="3" type="noConversion"/>
  </si>
  <si>
    <t>시설아동참고서 지원</t>
    <phoneticPr fontId="3" type="noConversion"/>
  </si>
  <si>
    <t>지역아동센터 종사자 처우개선비 지원</t>
    <phoneticPr fontId="3" type="noConversion"/>
  </si>
  <si>
    <t>요보호아동그룹홈 종사자 처우개선비 지원</t>
    <phoneticPr fontId="3" type="noConversion"/>
  </si>
  <si>
    <t>4개 시군</t>
    <phoneticPr fontId="3" type="noConversion"/>
  </si>
  <si>
    <t>지역아동센터 어깨동무 한마음 대회</t>
    <phoneticPr fontId="3" type="noConversion"/>
  </si>
  <si>
    <t>(사)일하는공동체</t>
    <phoneticPr fontId="3" type="noConversion"/>
  </si>
  <si>
    <t>학대피해아동 치유캠프</t>
    <phoneticPr fontId="3" type="noConversion"/>
  </si>
  <si>
    <t>충북아동보호전문기관</t>
    <phoneticPr fontId="3" type="noConversion"/>
  </si>
  <si>
    <t>아동학대예방 교육 및 홍보지원</t>
    <phoneticPr fontId="3" type="noConversion"/>
  </si>
  <si>
    <t>입양축하금 지원</t>
    <phoneticPr fontId="3" type="noConversion"/>
  </si>
  <si>
    <t>9개 시군</t>
    <phoneticPr fontId="3" type="noConversion"/>
  </si>
  <si>
    <t>충청보훈대상 시상 및 보훈가족 위안행사</t>
    <phoneticPr fontId="3" type="noConversion"/>
  </si>
  <si>
    <t>충북언론인클럽</t>
    <phoneticPr fontId="3" type="noConversion"/>
  </si>
  <si>
    <t>독립유공자 의료비 지원</t>
    <phoneticPr fontId="3" type="noConversion"/>
  </si>
  <si>
    <t>11개시군</t>
    <phoneticPr fontId="3" type="noConversion"/>
  </si>
  <si>
    <t>보훈단체 호국순례지원</t>
    <phoneticPr fontId="3" type="noConversion"/>
  </si>
  <si>
    <t>10개 보훈단체</t>
    <phoneticPr fontId="3" type="noConversion"/>
  </si>
  <si>
    <t>보훈단체 운영비 지원</t>
    <phoneticPr fontId="3" type="noConversion"/>
  </si>
  <si>
    <t>재향군인의날 기념사업</t>
    <phoneticPr fontId="3" type="noConversion"/>
  </si>
  <si>
    <t>충청북도 재향군인회</t>
    <phoneticPr fontId="3" type="noConversion"/>
  </si>
  <si>
    <t>호국정신함양 교육 및 결의대회</t>
    <phoneticPr fontId="3" type="noConversion"/>
  </si>
  <si>
    <t>참전유공자 위로연 및 전상용사 위문</t>
    <phoneticPr fontId="3" type="noConversion"/>
  </si>
  <si>
    <t>대한민국 임시정부수립 기념사업</t>
    <phoneticPr fontId="3" type="noConversion"/>
  </si>
  <si>
    <t>광복회 충청북도지부</t>
    <phoneticPr fontId="3" type="noConversion"/>
  </si>
  <si>
    <r>
      <rPr>
        <sz val="8"/>
        <color indexed="8"/>
        <rFont val="Arial Unicode MS"/>
        <family val="3"/>
        <charset val="129"/>
      </rPr>
      <t>우수</t>
    </r>
    <phoneticPr fontId="3" type="noConversion"/>
  </si>
  <si>
    <t>서해 수호의 날 기념식</t>
    <phoneticPr fontId="3" type="noConversion"/>
  </si>
  <si>
    <t>자활사업 활성화 추진 사업비 지원</t>
    <phoneticPr fontId="3" type="noConversion"/>
  </si>
  <si>
    <t>시군지역자활센터</t>
    <phoneticPr fontId="3" type="noConversion"/>
  </si>
  <si>
    <t>광역자활센터 사업비</t>
    <phoneticPr fontId="3" type="noConversion"/>
  </si>
  <si>
    <t>충북광역자활센터</t>
    <phoneticPr fontId="3" type="noConversion"/>
  </si>
  <si>
    <t>자활다짐대회</t>
    <phoneticPr fontId="3" type="noConversion"/>
  </si>
  <si>
    <t>(사)충북지역자활센터협회</t>
    <phoneticPr fontId="3" type="noConversion"/>
  </si>
  <si>
    <t>방과후 보육료 지원</t>
    <phoneticPr fontId="3" type="noConversion"/>
  </si>
  <si>
    <t>청주시</t>
    <phoneticPr fontId="3" type="noConversion"/>
  </si>
  <si>
    <t>보육교직원연수</t>
    <phoneticPr fontId="3" type="noConversion"/>
  </si>
  <si>
    <t>충북육아종합지원센터</t>
    <phoneticPr fontId="3" type="noConversion"/>
  </si>
  <si>
    <t>유아기 성교육 및 성폭력예방 뮤지컬 순회공연</t>
    <phoneticPr fontId="3" type="noConversion"/>
  </si>
  <si>
    <t>보육인의 날 행사지원</t>
    <phoneticPr fontId="3" type="noConversion"/>
  </si>
  <si>
    <t>충북어린이집연합회</t>
    <phoneticPr fontId="3" type="noConversion"/>
  </si>
  <si>
    <t>보육교직원 처우개선비 지원</t>
    <phoneticPr fontId="3" type="noConversion"/>
  </si>
  <si>
    <t>청주시 외 10개 지자체</t>
    <phoneticPr fontId="3" type="noConversion"/>
  </si>
  <si>
    <t>어린이집 다문화영유아 등 취약보육 지원</t>
    <phoneticPr fontId="3" type="noConversion"/>
  </si>
  <si>
    <t>어린이집 평가인증 조력사업</t>
    <phoneticPr fontId="3" type="noConversion"/>
  </si>
  <si>
    <t>공공형어린이집 환경개선비 지원</t>
    <phoneticPr fontId="3" type="noConversion"/>
  </si>
  <si>
    <t>청주시 외 2개 지자체</t>
    <phoneticPr fontId="3" type="noConversion"/>
  </si>
  <si>
    <t>장애아전문어린이집 운전원 인건비 지원</t>
    <phoneticPr fontId="3" type="noConversion"/>
  </si>
  <si>
    <t>청주시 외 3개 지자체</t>
    <phoneticPr fontId="3" type="noConversion"/>
  </si>
  <si>
    <t>육아종합지원센터 시군분소 설치 운영(시군)</t>
    <phoneticPr fontId="3" type="noConversion"/>
  </si>
  <si>
    <t>어린이집 안전공제회 공제료지원</t>
    <phoneticPr fontId="3" type="noConversion"/>
  </si>
  <si>
    <t>어린이집 재무회계 및 표준보육과정 교육</t>
    <phoneticPr fontId="3" type="noConversion"/>
  </si>
  <si>
    <t>보육교직원 장기근속수당 지원</t>
    <phoneticPr fontId="3" type="noConversion"/>
  </si>
  <si>
    <t>충청북도육아종합지원센터 시설 대여료</t>
    <phoneticPr fontId="3" type="noConversion"/>
  </si>
  <si>
    <t>어린이집 종사자 연찬회</t>
    <phoneticPr fontId="3" type="noConversion"/>
  </si>
  <si>
    <t>읍면 법인어린이집 차량운영 지원</t>
    <phoneticPr fontId="3" type="noConversion"/>
  </si>
  <si>
    <r>
      <rPr>
        <sz val="8"/>
        <rFont val="맑은 고딕"/>
        <family val="3"/>
        <charset val="129"/>
      </rPr>
      <t>청주시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외</t>
    </r>
    <r>
      <rPr>
        <sz val="8"/>
        <rFont val="Arial"/>
        <family val="2"/>
      </rPr>
      <t xml:space="preserve"> 8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지자체</t>
    </r>
    <phoneticPr fontId="3" type="noConversion"/>
  </si>
  <si>
    <t>어린이집 공기청정기 운영비 지원</t>
    <phoneticPr fontId="3" type="noConversion"/>
  </si>
  <si>
    <t>어린이집 아이행복(보육) 도우미 지원</t>
    <phoneticPr fontId="3" type="noConversion"/>
  </si>
  <si>
    <t>보육교직원 시간외근무수당 지원</t>
    <phoneticPr fontId="3" type="noConversion"/>
  </si>
  <si>
    <t>보훈회관 기능보강</t>
    <phoneticPr fontId="3" type="noConversion"/>
  </si>
  <si>
    <t>진천군</t>
    <phoneticPr fontId="3" type="noConversion"/>
  </si>
  <si>
    <t>보훈단체 경상사업비 지원</t>
    <phoneticPr fontId="3" type="noConversion"/>
  </si>
  <si>
    <t>옥천군,음성군</t>
    <phoneticPr fontId="3" type="noConversion"/>
  </si>
  <si>
    <t>충청북도육아종합지원센터 놀이체험실 지원</t>
    <phoneticPr fontId="3" type="noConversion"/>
  </si>
  <si>
    <t>상담전문요원 배치(자체)</t>
    <phoneticPr fontId="3" type="noConversion"/>
  </si>
  <si>
    <t>충북 사회복지사대회</t>
    <phoneticPr fontId="3" type="noConversion"/>
  </si>
  <si>
    <t>지역아동센터 운영지원(자체)</t>
    <phoneticPr fontId="3" type="noConversion"/>
  </si>
  <si>
    <t>신규식선생 전집 편찬</t>
    <phoneticPr fontId="3" type="noConversion"/>
  </si>
  <si>
    <t>신규식선생 전집 편찬위원회</t>
    <phoneticPr fontId="3" type="noConversion"/>
  </si>
  <si>
    <t>베이징 독립운동 세 불꽃 기획전시</t>
    <phoneticPr fontId="3" type="noConversion"/>
  </si>
  <si>
    <t>단재신채호선생기념사업회</t>
    <phoneticPr fontId="3" type="noConversion"/>
  </si>
  <si>
    <t>보훈단체 기능보강사업</t>
    <phoneticPr fontId="3" type="noConversion"/>
  </si>
  <si>
    <t>5개 보훈단체</t>
    <phoneticPr fontId="3" type="noConversion"/>
  </si>
  <si>
    <t>충청북도 보훈회관 리모델링</t>
    <phoneticPr fontId="3" type="noConversion"/>
  </si>
  <si>
    <t>전몰군경유족회 충청북도지부</t>
    <phoneticPr fontId="3" type="noConversion"/>
  </si>
  <si>
    <t>노인장애인과</t>
    <phoneticPr fontId="3" type="noConversion"/>
  </si>
  <si>
    <t>경로당지키미사업</t>
    <phoneticPr fontId="3" type="noConversion"/>
  </si>
  <si>
    <t>11개 시장˙군수</t>
    <phoneticPr fontId="3" type="noConversion"/>
  </si>
  <si>
    <t>경로당 간행물 구독료 지원</t>
    <phoneticPr fontId="3" type="noConversion"/>
  </si>
  <si>
    <t>경로당 회장 교육비</t>
    <phoneticPr fontId="3" type="noConversion"/>
  </si>
  <si>
    <t>경로당 순회 프로그램 관리인력 지원</t>
    <phoneticPr fontId="3" type="noConversion"/>
  </si>
  <si>
    <t>9988 행복나눔 한마당</t>
    <phoneticPr fontId="3" type="noConversion"/>
  </si>
  <si>
    <t>(사)대한노인회충북연합회</t>
    <phoneticPr fontId="3" type="noConversion"/>
  </si>
  <si>
    <t>9988 행복나누미사업</t>
    <phoneticPr fontId="3" type="noConversion"/>
  </si>
  <si>
    <t>대한노인회 충북연합회 운영지원(사업비)</t>
    <phoneticPr fontId="3" type="noConversion"/>
  </si>
  <si>
    <t>대한노인회 충북연합회</t>
    <phoneticPr fontId="3" type="noConversion"/>
  </si>
  <si>
    <t>시니어 클럽 설치비 지원</t>
    <phoneticPr fontId="3" type="noConversion"/>
  </si>
  <si>
    <t>9988 행복지키미 한마당</t>
    <phoneticPr fontId="3" type="noConversion"/>
  </si>
  <si>
    <t>노인회, 시니어클럽, 노인복지관 등</t>
    <phoneticPr fontId="3" type="noConversion"/>
  </si>
  <si>
    <t>노인일자리 지원사업(자체)</t>
    <phoneticPr fontId="3" type="noConversion"/>
  </si>
  <si>
    <t>효문화전승발전사업</t>
    <phoneticPr fontId="3" type="noConversion"/>
  </si>
  <si>
    <t>대한노인회 시군지회 사무국 운영지원</t>
    <phoneticPr fontId="3" type="noConversion"/>
  </si>
  <si>
    <t>장례식비 지원</t>
    <phoneticPr fontId="3" type="noConversion"/>
  </si>
  <si>
    <t>3개 시장˙군수(청주, 제천, 음성)</t>
    <phoneticPr fontId="3" type="noConversion"/>
  </si>
  <si>
    <t>사할린방문 항공료 지원</t>
    <phoneticPr fontId="3" type="noConversion"/>
  </si>
  <si>
    <t>노인장기요양기관 시설급여지원</t>
    <phoneticPr fontId="3" type="noConversion"/>
  </si>
  <si>
    <t>노인복지시설 종사자 교육</t>
    <phoneticPr fontId="3" type="noConversion"/>
  </si>
  <si>
    <r>
      <rPr>
        <sz val="8"/>
        <rFont val="맑은 고딕"/>
        <family val="3"/>
        <charset val="129"/>
      </rPr>
      <t>충북노인복지협회</t>
    </r>
    <r>
      <rPr>
        <sz val="8"/>
        <rFont val="Arial"/>
        <family val="2"/>
      </rPr>
      <t xml:space="preserve">, 
</t>
    </r>
    <r>
      <rPr>
        <sz val="8"/>
        <rFont val="맑은 고딕"/>
        <family val="3"/>
        <charset val="129"/>
      </rPr>
      <t>한국노인장기요양기관협회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충북지부</t>
    </r>
    <phoneticPr fontId="3" type="noConversion"/>
  </si>
  <si>
    <t>장애인 특별운송사업</t>
    <phoneticPr fontId="3" type="noConversion"/>
  </si>
  <si>
    <t>(사)한국지체장애인충북협회</t>
    <phoneticPr fontId="3" type="noConversion"/>
  </si>
  <si>
    <t>지적장애인 자립지원센터 운영</t>
    <phoneticPr fontId="3" type="noConversion"/>
  </si>
  <si>
    <t>충북지적발달장애인복지협회</t>
    <phoneticPr fontId="3" type="noConversion"/>
  </si>
  <si>
    <t>장애인 재활지원센터 운영</t>
    <phoneticPr fontId="3" type="noConversion"/>
  </si>
  <si>
    <t>충북장애인재활협회</t>
    <phoneticPr fontId="3" type="noConversion"/>
  </si>
  <si>
    <t>편의시설 설치 시민촉진단 운영</t>
    <phoneticPr fontId="3" type="noConversion"/>
  </si>
  <si>
    <t>지체장애인 편의시설지원센터 운영</t>
    <phoneticPr fontId="3" type="noConversion"/>
  </si>
  <si>
    <t>척수장애인 이동서비스 지원</t>
    <phoneticPr fontId="3" type="noConversion"/>
  </si>
  <si>
    <t>충북척수장애인협회</t>
    <phoneticPr fontId="3" type="noConversion"/>
  </si>
  <si>
    <t>재가장애인 상담 및 지도사업</t>
    <phoneticPr fontId="3" type="noConversion"/>
  </si>
  <si>
    <t>장애인 종합상담실 운영</t>
    <phoneticPr fontId="3" type="noConversion"/>
  </si>
  <si>
    <t>장애발생 예방 및 상담센터 운영</t>
    <phoneticPr fontId="3" type="noConversion"/>
  </si>
  <si>
    <t>수어교실운영</t>
    <phoneticPr fontId="3" type="noConversion"/>
  </si>
  <si>
    <t>충북농아인협회</t>
    <phoneticPr fontId="3" type="noConversion"/>
  </si>
  <si>
    <t>장애인 복지증진사업</t>
    <phoneticPr fontId="3" type="noConversion"/>
  </si>
  <si>
    <t>도 단위 장애인단체</t>
    <phoneticPr fontId="3" type="noConversion"/>
  </si>
  <si>
    <t>여성장애인 사회교육센터 운영</t>
    <phoneticPr fontId="3" type="noConversion"/>
  </si>
  <si>
    <t>충북여성장애인연대</t>
    <phoneticPr fontId="3" type="noConversion"/>
  </si>
  <si>
    <t>시각장애인 재활상담실 시범운영</t>
    <phoneticPr fontId="3" type="noConversion"/>
  </si>
  <si>
    <t>충북시각장애인복지연합회</t>
    <phoneticPr fontId="3" type="noConversion"/>
  </si>
  <si>
    <t>장애인의 날 기념행사</t>
    <phoneticPr fontId="3" type="noConversion"/>
  </si>
  <si>
    <t>충북장애인단체연합회</t>
    <phoneticPr fontId="3" type="noConversion"/>
  </si>
  <si>
    <t>흰지팡이의 날 행사</t>
    <phoneticPr fontId="3" type="noConversion"/>
  </si>
  <si>
    <t>장애인 합동결혼식</t>
    <phoneticPr fontId="3" type="noConversion"/>
  </si>
  <si>
    <t>농아인의 날 기념행사</t>
    <phoneticPr fontId="3" type="noConversion"/>
  </si>
  <si>
    <t>신장장애인 재활상담실 운영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</si>
  <si>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한국신장장애인협회
충북협회</t>
    </r>
    <phoneticPr fontId="3" type="noConversion"/>
  </si>
  <si>
    <t>장애인 조력 활동 지원사업</t>
    <phoneticPr fontId="3" type="noConversion"/>
  </si>
  <si>
    <t>장애인 이동복지서비스사업 지원</t>
    <phoneticPr fontId="3" type="noConversion"/>
  </si>
  <si>
    <t>중증신장장애인 위기대응 차량이송사업</t>
    <phoneticPr fontId="3" type="noConversion"/>
  </si>
  <si>
    <t>중증장애인 무료급식사업</t>
    <phoneticPr fontId="3" type="noConversion"/>
  </si>
  <si>
    <t>충북수레바퀴 자립상담실 운영</t>
    <phoneticPr fontId="3" type="noConversion"/>
  </si>
  <si>
    <t>성인장애인 평생교육기관 운영</t>
    <phoneticPr fontId="3" type="noConversion"/>
  </si>
  <si>
    <t>중증장애인 자립생활센터 운영</t>
    <phoneticPr fontId="3" type="noConversion"/>
  </si>
  <si>
    <t>청주시, 충주시,제천시, 음성군</t>
    <phoneticPr fontId="3" type="noConversion"/>
  </si>
  <si>
    <t>장애인 활동지원 추가지원사업</t>
    <phoneticPr fontId="3" type="noConversion"/>
  </si>
  <si>
    <t>시각장애인가정 가스자동화 차단기 지원</t>
    <phoneticPr fontId="3" type="noConversion"/>
  </si>
  <si>
    <t>중증장애인 자립홈 지원</t>
    <phoneticPr fontId="3" type="noConversion"/>
  </si>
  <si>
    <t>다사리장애인자립생활센터</t>
    <phoneticPr fontId="3" type="noConversion"/>
  </si>
  <si>
    <t>여성장애인 평생교육 확대</t>
    <phoneticPr fontId="3" type="noConversion"/>
  </si>
  <si>
    <t>청주시 등 9개 시장˙군수</t>
    <phoneticPr fontId="3" type="noConversion"/>
  </si>
  <si>
    <t>장애인과 비장애인 랩경연대회</t>
    <phoneticPr fontId="3" type="noConversion"/>
  </si>
  <si>
    <t>복지tv청주방송</t>
    <phoneticPr fontId="3" type="noConversion"/>
  </si>
  <si>
    <t>개인운영 장애인거주시설 지원</t>
    <phoneticPr fontId="3" type="noConversion"/>
  </si>
  <si>
    <t>청주시 등 5개시군</t>
    <phoneticPr fontId="3" type="noConversion"/>
  </si>
  <si>
    <t>장애인거주시설 퇴소자 자립정착금 지원</t>
    <phoneticPr fontId="3" type="noConversion"/>
  </si>
  <si>
    <t>청주시 등 4개시군</t>
    <phoneticPr fontId="3" type="noConversion"/>
  </si>
  <si>
    <t>장애인거주시설 청소년 문화체험비 등 지원</t>
    <phoneticPr fontId="3" type="noConversion"/>
  </si>
  <si>
    <t>장애인거주시설 종사자 교육</t>
    <phoneticPr fontId="3" type="noConversion"/>
  </si>
  <si>
    <t>한국장애인복지시설충북협회</t>
    <phoneticPr fontId="3" type="noConversion"/>
  </si>
  <si>
    <t>장애인일감만들어주기 지원센터 운영</t>
    <phoneticPr fontId="3" type="noConversion"/>
  </si>
  <si>
    <t>장애인 건강증진 활동사업</t>
    <phoneticPr fontId="3" type="noConversion"/>
  </si>
  <si>
    <t xml:space="preserve"> 장애인용 휠체어 리프트 차량</t>
    <phoneticPr fontId="3" type="noConversion"/>
  </si>
  <si>
    <t>사회복지법인 숭덕원</t>
    <phoneticPr fontId="3" type="noConversion"/>
  </si>
  <si>
    <t>점자도서관 운영</t>
    <phoneticPr fontId="3" type="noConversion"/>
  </si>
  <si>
    <t>청주시장</t>
    <phoneticPr fontId="3" type="noConversion"/>
  </si>
  <si>
    <t>장애인 기능경기대회 개최 지원</t>
    <phoneticPr fontId="3" type="noConversion"/>
  </si>
  <si>
    <t>한국장애인고용안정협회
충북지부</t>
    <phoneticPr fontId="3" type="noConversion"/>
  </si>
  <si>
    <t>장애인생산품 판매활성화사업</t>
    <phoneticPr fontId="3" type="noConversion"/>
  </si>
  <si>
    <t>충북장애인직업재활시설협회</t>
    <phoneticPr fontId="3" type="noConversion"/>
  </si>
  <si>
    <t>충청북도 장애인생활이동지원센터 운영</t>
    <phoneticPr fontId="3" type="noConversion"/>
  </si>
  <si>
    <r>
      <rPr>
        <sz val="8"/>
        <rFont val="맑은 고딕"/>
        <family val="3"/>
        <charset val="129"/>
      </rPr>
      <t>충청북도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장애인생활
이동지원센터</t>
    </r>
    <phoneticPr fontId="3" type="noConversion"/>
  </si>
  <si>
    <t>충청북도 수어통역센터 운영</t>
    <phoneticPr fontId="3" type="noConversion"/>
  </si>
  <si>
    <t>충청북도 수어통역센터</t>
    <phoneticPr fontId="3" type="noConversion"/>
  </si>
  <si>
    <t>발달장애인근로자 직무지도원 파견시범사업</t>
    <phoneticPr fontId="3" type="noConversion"/>
  </si>
  <si>
    <t>4개 시장˙군수</t>
    <phoneticPr fontId="3" type="noConversion"/>
  </si>
  <si>
    <t>9988 행복나누미 권역별 보수교육</t>
    <phoneticPr fontId="3" type="noConversion"/>
  </si>
  <si>
    <r>
      <rPr>
        <sz val="8"/>
        <rFont val="맑은 고딕"/>
        <family val="3"/>
        <charset val="129"/>
      </rPr>
      <t>독거노인</t>
    </r>
    <r>
      <rPr>
        <sz val="8"/>
        <rFont val="Arial"/>
        <family val="2"/>
      </rPr>
      <t>·</t>
    </r>
    <r>
      <rPr>
        <sz val="8"/>
        <rFont val="맑은 고딕"/>
        <family val="3"/>
        <charset val="129"/>
      </rPr>
      <t>중증장애인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응급안전알림서비스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거점기관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운영비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지원</t>
    </r>
    <phoneticPr fontId="3" type="noConversion"/>
  </si>
  <si>
    <t>청주시독거노인통합지원센터</t>
    <phoneticPr fontId="3" type="noConversion"/>
  </si>
  <si>
    <t>장애인 정보화교육사업</t>
    <phoneticPr fontId="3" type="noConversion"/>
  </si>
  <si>
    <t>충북장애인정보화협회</t>
    <phoneticPr fontId="3" type="noConversion"/>
  </si>
  <si>
    <t>장애인교육비 지원</t>
    <phoneticPr fontId="3" type="noConversion"/>
  </si>
  <si>
    <r>
      <t>3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시장</t>
    </r>
    <r>
      <rPr>
        <sz val="8"/>
        <rFont val="맑은 고딕"/>
        <family val="3"/>
        <charset val="129"/>
      </rPr>
      <t>˙</t>
    </r>
    <r>
      <rPr>
        <sz val="8"/>
        <rFont val="맑은 고딕"/>
        <family val="3"/>
        <charset val="129"/>
      </rPr>
      <t>군수</t>
    </r>
    <r>
      <rPr>
        <sz val="8"/>
        <rFont val="Arial"/>
        <family val="2"/>
      </rPr>
      <t xml:space="preserve"> 
(</t>
    </r>
    <r>
      <rPr>
        <sz val="8"/>
        <rFont val="맑은 고딕"/>
        <family val="3"/>
        <charset val="129"/>
      </rPr>
      <t>청주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제천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옥천</t>
    </r>
    <r>
      <rPr>
        <sz val="8"/>
        <rFont val="Arial"/>
        <family val="2"/>
      </rPr>
      <t>)</t>
    </r>
    <phoneticPr fontId="3" type="noConversion"/>
  </si>
  <si>
    <t>직무지도원사업 참여 발달장애인 인턴지원</t>
    <phoneticPr fontId="3" type="noConversion"/>
  </si>
  <si>
    <t>노인일자리 전담기관 기능보강</t>
    <phoneticPr fontId="3" type="noConversion"/>
  </si>
  <si>
    <t>난청해소 보조기기 설치 시범사업</t>
    <phoneticPr fontId="3" type="noConversion"/>
  </si>
  <si>
    <t>스스로해결단 운영</t>
    <phoneticPr fontId="3" type="noConversion"/>
  </si>
  <si>
    <t>충주장애인자립생활센터</t>
    <phoneticPr fontId="3" type="noConversion"/>
  </si>
  <si>
    <t>노인여가시설 기능보강 사업</t>
    <phoneticPr fontId="3" type="noConversion"/>
  </si>
  <si>
    <t>8개 시장˙군수</t>
    <phoneticPr fontId="3" type="noConversion"/>
  </si>
  <si>
    <t>보건정책과</t>
    <phoneticPr fontId="3" type="noConversion"/>
  </si>
  <si>
    <t>산모신생아건강관리 지원사업 예외지원</t>
    <phoneticPr fontId="3" type="noConversion"/>
  </si>
  <si>
    <t>청주시장 외 10개 시군</t>
    <phoneticPr fontId="3" type="noConversion"/>
  </si>
  <si>
    <t>월경곤란증 청소년 한의약 치료비 지원</t>
    <phoneticPr fontId="3" type="noConversion"/>
  </si>
  <si>
    <t>경동맥 초음파 검사비 지원</t>
    <phoneticPr fontId="3" type="noConversion"/>
  </si>
  <si>
    <t>지역사회 건강조사 통계생성</t>
    <phoneticPr fontId="3" type="noConversion"/>
  </si>
  <si>
    <t>건국대학교 글로컬산학협력단</t>
    <phoneticPr fontId="3" type="noConversion"/>
  </si>
  <si>
    <t>보건진료 전담공무원 보수교육</t>
    <phoneticPr fontId="3" type="noConversion"/>
  </si>
  <si>
    <t>청주시장 외 10개 시장군수</t>
    <phoneticPr fontId="3" type="noConversion"/>
  </si>
  <si>
    <t>보건진료소 보조인력 지원</t>
    <phoneticPr fontId="3" type="noConversion"/>
  </si>
  <si>
    <t>저소득층 간병서비스 지원사업</t>
    <phoneticPr fontId="3" type="noConversion"/>
  </si>
  <si>
    <t>청주·충주의료원</t>
    <phoneticPr fontId="3" type="noConversion"/>
  </si>
  <si>
    <t>헌혈홍보사업</t>
    <phoneticPr fontId="3" type="noConversion"/>
  </si>
  <si>
    <t>충북혈액원</t>
    <phoneticPr fontId="3" type="noConversion"/>
  </si>
  <si>
    <r>
      <rPr>
        <sz val="8"/>
        <rFont val="맑은 고딕"/>
        <family val="3"/>
        <charset val="129"/>
      </rPr>
      <t>외국인환자유치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신규시장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 xml:space="preserve">개척지원
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의료기관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해외설명회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등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지원</t>
    </r>
    <r>
      <rPr>
        <sz val="8"/>
        <rFont val="Arial"/>
        <family val="2"/>
      </rPr>
      <t>)</t>
    </r>
    <phoneticPr fontId="3" type="noConversion"/>
  </si>
  <si>
    <t>한국병원외 1</t>
    <phoneticPr fontId="3" type="noConversion"/>
  </si>
  <si>
    <t>타겟국가 환자유치 확대를 위한 홍보마케팅 지원</t>
    <phoneticPr fontId="3" type="noConversion"/>
  </si>
  <si>
    <t>한국병원외 6</t>
    <phoneticPr fontId="3" type="noConversion"/>
  </si>
  <si>
    <t>충북 방문 주요외빈 의료체험</t>
    <phoneticPr fontId="3" type="noConversion"/>
  </si>
  <si>
    <t>충북대학교병원외 4</t>
    <phoneticPr fontId="3" type="noConversion"/>
  </si>
  <si>
    <t>외국인환자 통역전문요원 지원사업</t>
    <phoneticPr fontId="3" type="noConversion"/>
  </si>
  <si>
    <t>청주의료원</t>
    <phoneticPr fontId="3" type="noConversion"/>
  </si>
  <si>
    <t>광역 정신건강복지센터 처우개선비</t>
    <phoneticPr fontId="3" type="noConversion"/>
  </si>
  <si>
    <t>충청북도광역정신건강
복지센터</t>
    <phoneticPr fontId="3" type="noConversion"/>
  </si>
  <si>
    <t>지역사회 자살예방 네트워크 구축(시군)</t>
    <phoneticPr fontId="3" type="noConversion"/>
  </si>
  <si>
    <t>우울증환자 치료관리비 지원</t>
    <phoneticPr fontId="3" type="noConversion"/>
  </si>
  <si>
    <t>충청북도 자살예방 평가 행사 실시</t>
    <phoneticPr fontId="3" type="noConversion"/>
  </si>
  <si>
    <t>충북광역정신건강복지센터</t>
    <phoneticPr fontId="3" type="noConversion"/>
  </si>
  <si>
    <t>정신장애인 재활지원</t>
    <phoneticPr fontId="3" type="noConversion"/>
  </si>
  <si>
    <t>치매환자 돌봄재활 지원</t>
    <phoneticPr fontId="3" type="noConversion"/>
  </si>
  <si>
    <t>치매ㆍ중풍 인식개선지원</t>
    <phoneticPr fontId="3" type="noConversion"/>
  </si>
  <si>
    <t>충청북도노인종합복지관</t>
    <phoneticPr fontId="3" type="noConversion"/>
  </si>
  <si>
    <t>인지재활 프로그램 운영</t>
    <phoneticPr fontId="3" type="noConversion"/>
  </si>
  <si>
    <t>에이즈예방 및 순회교육</t>
    <phoneticPr fontId="3" type="noConversion"/>
  </si>
  <si>
    <r>
      <rPr>
        <sz val="8"/>
        <rFont val="맑은 고딕"/>
        <family val="3"/>
        <charset val="129"/>
      </rPr>
      <t>대한에이즈예방협회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충북지회</t>
    </r>
    <phoneticPr fontId="3" type="noConversion"/>
  </si>
  <si>
    <t>한센인진료사업</t>
    <phoneticPr fontId="3" type="noConversion"/>
  </si>
  <si>
    <r>
      <rPr>
        <sz val="8"/>
        <rFont val="맑은 고딕"/>
        <family val="3"/>
        <charset val="129"/>
      </rPr>
      <t>한국한센복지협회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</t>
    </r>
    <r>
      <rPr>
        <sz val="8"/>
        <rFont val="Arial"/>
        <family val="2"/>
      </rPr>
      <t>.</t>
    </r>
    <r>
      <rPr>
        <sz val="8"/>
        <rFont val="맑은 고딕"/>
        <family val="3"/>
        <charset val="129"/>
      </rPr>
      <t>세종지부</t>
    </r>
    <phoneticPr fontId="3" type="noConversion"/>
  </si>
  <si>
    <t>한센환자 선도사업</t>
    <phoneticPr fontId="3" type="noConversion"/>
  </si>
  <si>
    <r>
      <rPr>
        <sz val="8"/>
        <rFont val="맑은 고딕"/>
        <family val="3"/>
        <charset val="129"/>
      </rPr>
      <t>한국한센총연합회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서울중부지부</t>
    </r>
    <phoneticPr fontId="3" type="noConversion"/>
  </si>
  <si>
    <t>결핵관리사업 지원</t>
    <phoneticPr fontId="3" type="noConversion"/>
  </si>
  <si>
    <r>
      <rPr>
        <sz val="8"/>
        <rFont val="맑은 고딕"/>
        <family val="3"/>
        <charset val="129"/>
      </rPr>
      <t>대한결핵협회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충북지부</t>
    </r>
    <phoneticPr fontId="3" type="noConversion"/>
  </si>
  <si>
    <t>충주의료원 주차장 확충</t>
    <phoneticPr fontId="3" type="noConversion"/>
  </si>
  <si>
    <t>충주의료원</t>
    <phoneticPr fontId="3" type="noConversion"/>
  </si>
  <si>
    <t>시군 정신건강복지센터 처우개선비</t>
    <phoneticPr fontId="3" type="noConversion"/>
  </si>
  <si>
    <t>자살위험자 응급개입치료비 지원</t>
    <phoneticPr fontId="3" type="noConversion"/>
  </si>
  <si>
    <t>충청북도 광역치매센터 종사자 처우개선비 지원</t>
    <phoneticPr fontId="3" type="noConversion"/>
  </si>
  <si>
    <t>충청북도 광역치매센터</t>
    <phoneticPr fontId="3" type="noConversion"/>
  </si>
  <si>
    <t>식의약안전과</t>
    <phoneticPr fontId="3" type="noConversion"/>
  </si>
  <si>
    <t>향토음식거리 지원</t>
    <phoneticPr fontId="3" type="noConversion"/>
  </si>
  <si>
    <r>
      <rPr>
        <b/>
        <sz val="8"/>
        <rFont val="맑은 고딕"/>
        <family val="3"/>
        <charset val="129"/>
      </rPr>
      <t>경제통상국</t>
    </r>
    <phoneticPr fontId="3" type="noConversion"/>
  </si>
  <si>
    <t>경제기업과</t>
    <phoneticPr fontId="3" type="noConversion"/>
  </si>
  <si>
    <t>충북 경제포럼 운영지원</t>
    <phoneticPr fontId="3" type="noConversion"/>
  </si>
  <si>
    <r>
      <rPr>
        <sz val="8"/>
        <rFont val="맑은 고딕"/>
        <family val="3"/>
        <charset val="129"/>
      </rPr>
      <t>사단법인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충북경제포럼</t>
    </r>
    <phoneticPr fontId="3" type="noConversion"/>
  </si>
  <si>
    <t>전통시장 상인 마케팅교육 지원</t>
    <phoneticPr fontId="3" type="noConversion"/>
  </si>
  <si>
    <r>
      <rPr>
        <sz val="8"/>
        <rFont val="맑은 고딕"/>
        <family val="3"/>
        <charset val="129"/>
      </rPr>
      <t>충북상인연합회</t>
    </r>
    <phoneticPr fontId="3" type="noConversion"/>
  </si>
  <si>
    <t>지역 케이블TV를 활용한 전통시장 홍보</t>
    <phoneticPr fontId="3" type="noConversion"/>
  </si>
  <si>
    <r>
      <rPr>
        <sz val="8"/>
        <rFont val="맑은 고딕"/>
        <family val="3"/>
        <charset val="129"/>
      </rPr>
      <t>㈜현대</t>
    </r>
    <r>
      <rPr>
        <sz val="8"/>
        <rFont val="Arial"/>
        <family val="2"/>
      </rPr>
      <t xml:space="preserve">HCN </t>
    </r>
    <r>
      <rPr>
        <sz val="8"/>
        <rFont val="맑은 고딕"/>
        <family val="3"/>
        <charset val="129"/>
      </rPr>
      <t>충북방송</t>
    </r>
    <r>
      <rPr>
        <sz val="8"/>
        <rFont val="Arial"/>
        <family val="2"/>
      </rPr>
      <t xml:space="preserve"> / 
(</t>
    </r>
    <r>
      <rPr>
        <sz val="8"/>
        <rFont val="맑은 고딕"/>
        <family val="3"/>
        <charset val="129"/>
      </rPr>
      <t>주</t>
    </r>
    <r>
      <rPr>
        <sz val="8"/>
        <rFont val="Arial"/>
        <family val="2"/>
      </rPr>
      <t>)CCS</t>
    </r>
    <r>
      <rPr>
        <sz val="8"/>
        <rFont val="맑은 고딕"/>
        <family val="3"/>
        <charset val="129"/>
      </rPr>
      <t>충북방송</t>
    </r>
    <phoneticPr fontId="3" type="noConversion"/>
  </si>
  <si>
    <t>국내외 선진시장 벤치마킹 지원</t>
    <phoneticPr fontId="3" type="noConversion"/>
  </si>
  <si>
    <t>전국 전통시장 박람회 참가 지원</t>
    <phoneticPr fontId="3" type="noConversion"/>
  </si>
  <si>
    <t>향수의 전통시장 만들기사업</t>
    <phoneticPr fontId="3" type="noConversion"/>
  </si>
  <si>
    <r>
      <t>11</t>
    </r>
    <r>
      <rPr>
        <sz val="8"/>
        <rFont val="돋움"/>
        <family val="3"/>
        <charset val="129"/>
      </rPr>
      <t>개시군</t>
    </r>
    <phoneticPr fontId="3" type="noConversion"/>
  </si>
  <si>
    <t>조정</t>
    <phoneticPr fontId="3" type="noConversion"/>
  </si>
  <si>
    <t>전통시장 화재공제 가입 지원</t>
    <phoneticPr fontId="3" type="noConversion"/>
  </si>
  <si>
    <t>전통시장 및 상점가 배송도우미 운영 지원</t>
    <phoneticPr fontId="3" type="noConversion"/>
  </si>
  <si>
    <r>
      <rPr>
        <sz val="8"/>
        <rFont val="돋움"/>
        <family val="3"/>
        <charset val="129"/>
      </rPr>
      <t>시장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군수</t>
    </r>
    <phoneticPr fontId="3" type="noConversion"/>
  </si>
  <si>
    <t>온누리상품권 기관·단체 구매 지원</t>
    <phoneticPr fontId="3" type="noConversion"/>
  </si>
  <si>
    <t>충북소상공인포럼 운영지원</t>
    <phoneticPr fontId="3" type="noConversion"/>
  </si>
  <si>
    <r>
      <rPr>
        <sz val="8"/>
        <rFont val="맑은 고딕"/>
        <family val="3"/>
        <charset val="129"/>
      </rPr>
      <t>중소기업중앙회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충북지역본부</t>
    </r>
    <phoneticPr fontId="3" type="noConversion"/>
  </si>
  <si>
    <t>범도민 건전소비생활 컨퍼런스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</si>
  <si>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한국여성소비자연합충북지회</t>
    </r>
    <phoneticPr fontId="3" type="noConversion"/>
  </si>
  <si>
    <t>중소기업육성자금 이차보전금(시군보조)</t>
    <phoneticPr fontId="3" type="noConversion"/>
  </si>
  <si>
    <t>장애인기업 활동촉진 지원</t>
    <phoneticPr fontId="3" type="noConversion"/>
  </si>
  <si>
    <r>
      <t>(</t>
    </r>
    <r>
      <rPr>
        <sz val="8"/>
        <rFont val="돋움"/>
        <family val="3"/>
        <charset val="129"/>
      </rPr>
      <t>재</t>
    </r>
    <r>
      <rPr>
        <sz val="8"/>
        <rFont val="Arial"/>
        <family val="2"/>
      </rPr>
      <t>)</t>
    </r>
    <r>
      <rPr>
        <sz val="8"/>
        <rFont val="돋움"/>
        <family val="3"/>
        <charset val="129"/>
      </rPr>
      <t xml:space="preserve">장애인기업종합지원센터
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충북지역센터</t>
    </r>
    <phoneticPr fontId="3" type="noConversion"/>
  </si>
  <si>
    <t>기업사랑 농촌사랑 운영사업 지원</t>
    <phoneticPr fontId="3" type="noConversion"/>
  </si>
  <si>
    <r>
      <t>(</t>
    </r>
    <r>
      <rPr>
        <sz val="8"/>
        <color indexed="8"/>
        <rFont val="돋움"/>
        <family val="3"/>
        <charset val="129"/>
      </rPr>
      <t>사</t>
    </r>
    <r>
      <rPr>
        <sz val="8"/>
        <color indexed="8"/>
        <rFont val="Arial"/>
        <family val="2"/>
      </rPr>
      <t>)</t>
    </r>
    <r>
      <rPr>
        <sz val="8"/>
        <color indexed="8"/>
        <rFont val="돋움"/>
        <family val="3"/>
        <charset val="129"/>
      </rPr>
      <t>기업사랑농촌사랑
운동본부회장</t>
    </r>
    <phoneticPr fontId="3" type="noConversion"/>
  </si>
  <si>
    <t>충북지역 기계리더스 포럼 운영지원</t>
    <phoneticPr fontId="3" type="noConversion"/>
  </si>
  <si>
    <r>
      <rPr>
        <sz val="8"/>
        <color indexed="8"/>
        <rFont val="맑은 고딕"/>
        <family val="3"/>
        <charset val="129"/>
      </rPr>
      <t>중소기업중앙회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충북지역본부</t>
    </r>
    <phoneticPr fontId="3" type="noConversion"/>
  </si>
  <si>
    <t>중소기업 융합 교류회 지원</t>
    <phoneticPr fontId="3" type="noConversion"/>
  </si>
  <si>
    <r>
      <rPr>
        <sz val="8"/>
        <color indexed="8"/>
        <rFont val="돋움"/>
        <family val="3"/>
        <charset val="129"/>
      </rPr>
      <t>중소기업융합충북연합회</t>
    </r>
    <phoneticPr fontId="3" type="noConversion"/>
  </si>
  <si>
    <t>충북여성CEO포럼 운영 지원</t>
    <phoneticPr fontId="3" type="noConversion"/>
  </si>
  <si>
    <r>
      <rPr>
        <sz val="8"/>
        <color indexed="8"/>
        <rFont val="돋움"/>
        <family val="3"/>
        <charset val="129"/>
      </rPr>
      <t>한국여성경제인협회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돋움"/>
        <family val="3"/>
        <charset val="129"/>
      </rPr>
      <t>충북지회</t>
    </r>
    <phoneticPr fontId="3" type="noConversion"/>
  </si>
  <si>
    <t>중소기업 TV홈쇼핑 지원</t>
    <phoneticPr fontId="3" type="noConversion"/>
  </si>
  <si>
    <t>기업정주여건 개선사업</t>
    <phoneticPr fontId="3" type="noConversion"/>
  </si>
  <si>
    <r>
      <rPr>
        <sz val="8"/>
        <rFont val="맑은 고딕"/>
        <family val="3"/>
        <charset val="129"/>
      </rPr>
      <t>시군</t>
    </r>
    <phoneticPr fontId="3" type="noConversion"/>
  </si>
  <si>
    <t>우수 전통시장 선정 지원</t>
    <phoneticPr fontId="3" type="noConversion"/>
  </si>
  <si>
    <t>충북 소상공인 희망장려금 지원</t>
    <phoneticPr fontId="3" type="noConversion"/>
  </si>
  <si>
    <r>
      <t xml:space="preserve">11개 </t>
    </r>
    <r>
      <rPr>
        <sz val="8"/>
        <rFont val="맑은 고딕"/>
        <family val="3"/>
        <charset val="129"/>
      </rPr>
      <t>시군</t>
    </r>
    <phoneticPr fontId="3" type="noConversion"/>
  </si>
  <si>
    <t>지역 생산품 애용 충북사랑 운동 전개</t>
    <phoneticPr fontId="3" type="noConversion"/>
  </si>
  <si>
    <t>소상공인 전문상가단지 시설현대화</t>
    <phoneticPr fontId="3" type="noConversion"/>
  </si>
  <si>
    <t>지역사랑상품권 발행 지원(자체)</t>
    <phoneticPr fontId="3" type="noConversion"/>
  </si>
  <si>
    <t>일본수출규제대응 기업인 네트워크 구축 지원</t>
    <phoneticPr fontId="3" type="noConversion"/>
  </si>
  <si>
    <r>
      <rPr>
        <sz val="8"/>
        <color indexed="8"/>
        <rFont val="맑은 고딕"/>
        <family val="3"/>
        <charset val="129"/>
      </rPr>
      <t>충청북도기업인협회</t>
    </r>
    <phoneticPr fontId="3" type="noConversion"/>
  </si>
  <si>
    <t>전통시장 시설정비사업</t>
    <phoneticPr fontId="3" type="noConversion"/>
  </si>
  <si>
    <t>투자유치과</t>
    <phoneticPr fontId="3" type="noConversion"/>
  </si>
  <si>
    <t>충청북도농공단지협의회 운영지원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</si>
  <si>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한국농공단지연합회
충북협의회</t>
    </r>
    <phoneticPr fontId="3" type="noConversion"/>
  </si>
  <si>
    <t>전국 여성CEO 경영연수'유치 투자설명회 개최</t>
    <phoneticPr fontId="3" type="noConversion"/>
  </si>
  <si>
    <r>
      <t xml:space="preserve">한국여성경제인협회 </t>
    </r>
    <r>
      <rPr>
        <sz val="8"/>
        <rFont val="맑은 고딕"/>
        <family val="3"/>
        <charset val="129"/>
      </rPr>
      <t>충북지회</t>
    </r>
    <phoneticPr fontId="3" type="noConversion"/>
  </si>
  <si>
    <t>도내투자기업 보조금 지원</t>
    <phoneticPr fontId="3" type="noConversion"/>
  </si>
  <si>
    <t>4개시군</t>
    <phoneticPr fontId="3" type="noConversion"/>
  </si>
  <si>
    <t>일자리정책과</t>
    <phoneticPr fontId="3" type="noConversion"/>
  </si>
  <si>
    <t>고용환경개선(기숙사 임차비) 지원사업</t>
    <phoneticPr fontId="3" type="noConversion"/>
  </si>
  <si>
    <t>고용우수기업 인증 및 지원사업</t>
    <phoneticPr fontId="3" type="noConversion"/>
  </si>
  <si>
    <t>새벽인력시장 이용 구직자 급식지원</t>
    <phoneticPr fontId="3" type="noConversion"/>
  </si>
  <si>
    <r>
      <t xml:space="preserve">청주시장, </t>
    </r>
    <r>
      <rPr>
        <sz val="8"/>
        <rFont val="맑은 고딕"/>
        <family val="3"/>
        <charset val="129"/>
      </rPr>
      <t>제천시장</t>
    </r>
    <phoneticPr fontId="3" type="noConversion"/>
  </si>
  <si>
    <t>외국인 근로자 지원</t>
    <phoneticPr fontId="3" type="noConversion"/>
  </si>
  <si>
    <r>
      <t xml:space="preserve">충주시장 </t>
    </r>
    <r>
      <rPr>
        <sz val="8"/>
        <rFont val="맑은 고딕"/>
        <family val="3"/>
        <charset val="129"/>
      </rPr>
      <t>외</t>
    </r>
    <r>
      <rPr>
        <sz val="8"/>
        <rFont val="Arial"/>
        <family val="2"/>
      </rPr>
      <t xml:space="preserve"> 2</t>
    </r>
    <phoneticPr fontId="3" type="noConversion"/>
  </si>
  <si>
    <t>생산적 일손 긴급지원반 운영</t>
    <phoneticPr fontId="3" type="noConversion"/>
  </si>
  <si>
    <t>충청북도노사민정협의회 운영지원</t>
    <phoneticPr fontId="3" type="noConversion"/>
  </si>
  <si>
    <r>
      <rPr>
        <sz val="8"/>
        <rFont val="맑은 고딕"/>
        <family val="3"/>
        <charset val="129"/>
      </rPr>
      <t>충청북도노사민정협의회</t>
    </r>
    <phoneticPr fontId="3" type="noConversion"/>
  </si>
  <si>
    <t>근로자 자녀 지원 장학제도 운영</t>
    <phoneticPr fontId="3" type="noConversion"/>
  </si>
  <si>
    <r>
      <rPr>
        <sz val="8"/>
        <rFont val="맑은 고딕"/>
        <family val="3"/>
        <charset val="129"/>
      </rPr>
      <t>한국노총충북지역본부</t>
    </r>
    <phoneticPr fontId="3" type="noConversion"/>
  </si>
  <si>
    <t>생산적 일손봉사 지원(자원봉사센터운영)</t>
    <phoneticPr fontId="3" type="noConversion"/>
  </si>
  <si>
    <t>자원봉사센터</t>
    <phoneticPr fontId="3" type="noConversion"/>
  </si>
  <si>
    <t>근로자 연수 등 지원</t>
    <phoneticPr fontId="3" type="noConversion"/>
  </si>
  <si>
    <t>생산적 일손봉사 지원(시군운영)</t>
    <phoneticPr fontId="3" type="noConversion"/>
  </si>
  <si>
    <t>충북 노동단체 운영 지원</t>
    <phoneticPr fontId="3" type="noConversion"/>
  </si>
  <si>
    <r>
      <rPr>
        <sz val="8"/>
        <rFont val="맑은 고딕"/>
        <family val="3"/>
        <charset val="129"/>
      </rPr>
      <t>민주노총충북지역본부</t>
    </r>
    <phoneticPr fontId="3" type="noConversion"/>
  </si>
  <si>
    <t>전략산업과</t>
    <phoneticPr fontId="3" type="noConversion"/>
  </si>
  <si>
    <t>창업보육센터 운영 활성화 지원</t>
    <phoneticPr fontId="3" type="noConversion"/>
  </si>
  <si>
    <r>
      <rPr>
        <sz val="8"/>
        <rFont val="맑은 고딕"/>
        <family val="3"/>
        <charset val="129"/>
      </rPr>
      <t>도내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창업보육센터</t>
    </r>
    <r>
      <rPr>
        <sz val="8"/>
        <rFont val="Arial"/>
        <family val="2"/>
      </rPr>
      <t xml:space="preserve"> 17</t>
    </r>
    <r>
      <rPr>
        <sz val="8"/>
        <rFont val="맑은 고딕"/>
        <family val="3"/>
        <charset val="129"/>
      </rPr>
      <t>개소</t>
    </r>
    <phoneticPr fontId="3" type="noConversion"/>
  </si>
  <si>
    <t>국제통상과</t>
    <phoneticPr fontId="3" type="noConversion"/>
  </si>
  <si>
    <t>농식품 수출물류비 지원</t>
    <phoneticPr fontId="3" type="noConversion"/>
  </si>
  <si>
    <r>
      <t>10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시장군수</t>
    </r>
    <phoneticPr fontId="3" type="noConversion"/>
  </si>
  <si>
    <t>수출농식품 포장재 제작 지원</t>
    <phoneticPr fontId="3" type="noConversion"/>
  </si>
  <si>
    <t>유기농식품 등 지자체 수출전략상품 육성지원</t>
    <phoneticPr fontId="3" type="noConversion"/>
  </si>
  <si>
    <r>
      <t>7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시장군수</t>
    </r>
    <phoneticPr fontId="3" type="noConversion"/>
  </si>
  <si>
    <r>
      <rPr>
        <b/>
        <sz val="8"/>
        <rFont val="맑은 고딕"/>
        <family val="3"/>
        <charset val="129"/>
      </rPr>
      <t>신성장산업국</t>
    </r>
    <phoneticPr fontId="3" type="noConversion"/>
  </si>
  <si>
    <t>대,중소 상생형 스마트공장 구축 지원사업</t>
    <phoneticPr fontId="3" type="noConversion"/>
  </si>
  <si>
    <t>중소기업중앙회
충북지역본부</t>
    <phoneticPr fontId="3" type="noConversion"/>
  </si>
  <si>
    <t>에너지과</t>
    <phoneticPr fontId="3" type="noConversion"/>
  </si>
  <si>
    <t>LPG 소형저장탱크 보급사업(자체)</t>
    <phoneticPr fontId="3" type="noConversion"/>
  </si>
  <si>
    <r>
      <rPr>
        <sz val="8"/>
        <rFont val="맑은 고딕"/>
        <family val="3"/>
        <charset val="129"/>
      </rPr>
      <t>충주시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영동군</t>
    </r>
    <r>
      <rPr>
        <sz val="8"/>
        <rFont val="Arial"/>
        <family val="2"/>
      </rPr>
      <t xml:space="preserve">, 
</t>
    </r>
    <r>
      <rPr>
        <sz val="8"/>
        <rFont val="맑은 고딕"/>
        <family val="3"/>
        <charset val="129"/>
      </rPr>
      <t>진천군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괴산군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음성군</t>
    </r>
    <phoneticPr fontId="3" type="noConversion"/>
  </si>
  <si>
    <t>월드 솔라 챌린지 청년희망 프로젝트 지원</t>
    <phoneticPr fontId="3" type="noConversion"/>
  </si>
  <si>
    <r>
      <rPr>
        <sz val="8"/>
        <rFont val="맑은 고딕"/>
        <family val="3"/>
        <charset val="129"/>
      </rPr>
      <t>한국교통대학교</t>
    </r>
    <phoneticPr fontId="3" type="noConversion"/>
  </si>
  <si>
    <r>
      <rPr>
        <sz val="8"/>
        <color indexed="8"/>
        <rFont val="맑은 고딕"/>
        <family val="3"/>
        <charset val="129"/>
      </rPr>
      <t>매우미흡</t>
    </r>
    <phoneticPr fontId="3" type="noConversion"/>
  </si>
  <si>
    <t>주민참여형 마을 태양광 보급사업</t>
    <phoneticPr fontId="3" type="noConversion"/>
  </si>
  <si>
    <r>
      <t>9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</si>
  <si>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학교 태양광발전시설 설치사업</t>
    <phoneticPr fontId="3" type="noConversion"/>
  </si>
  <si>
    <r>
      <t>8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</si>
  <si>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영농형 태양광 보급사업</t>
    <phoneticPr fontId="3" type="noConversion"/>
  </si>
  <si>
    <r>
      <t>6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</si>
  <si>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r>
      <rPr>
        <b/>
        <sz val="8"/>
        <rFont val="맑은 고딕"/>
        <family val="3"/>
        <charset val="129"/>
      </rPr>
      <t>바이오산업국</t>
    </r>
    <phoneticPr fontId="3" type="noConversion"/>
  </si>
  <si>
    <t>바이오산업과</t>
    <phoneticPr fontId="3" type="noConversion"/>
  </si>
  <si>
    <t>기능성 약용수목 생산기반 구축</t>
    <phoneticPr fontId="3" type="noConversion"/>
  </si>
  <si>
    <t>제천시</t>
    <phoneticPr fontId="3" type="noConversion"/>
  </si>
  <si>
    <t>미흡</t>
    <phoneticPr fontId="3" type="noConversion"/>
  </si>
  <si>
    <t>헬스케어 천연물산업 육성사업</t>
    <phoneticPr fontId="3" type="noConversion"/>
  </si>
  <si>
    <r>
      <rPr>
        <sz val="8"/>
        <rFont val="맑은 고딕"/>
        <family val="3"/>
        <charset val="129"/>
      </rPr>
      <t>제천시</t>
    </r>
    <phoneticPr fontId="3" type="noConversion"/>
  </si>
  <si>
    <t>항알레르기·항염증 한방천연물소재 제품연구개발</t>
    <phoneticPr fontId="3" type="noConversion"/>
  </si>
  <si>
    <t>화장품 뷰티산업 국제컨퍼런스 개최</t>
    <phoneticPr fontId="3" type="noConversion"/>
  </si>
  <si>
    <r>
      <rPr>
        <sz val="8"/>
        <rFont val="맑은 고딕"/>
        <family val="3"/>
        <charset val="129"/>
      </rPr>
      <t>서원대학교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산학협력단</t>
    </r>
    <phoneticPr fontId="3" type="noConversion"/>
  </si>
  <si>
    <t>한방천연물 품종분석 연구개발사업</t>
    <phoneticPr fontId="3" type="noConversion"/>
  </si>
  <si>
    <r>
      <rPr>
        <b/>
        <sz val="8"/>
        <rFont val="맑은 고딕"/>
        <family val="3"/>
        <charset val="129"/>
      </rPr>
      <t>농정국</t>
    </r>
    <phoneticPr fontId="3" type="noConversion"/>
  </si>
  <si>
    <t>농업정책과</t>
    <phoneticPr fontId="3" type="noConversion"/>
  </si>
  <si>
    <t>함께하는 농정포럼 운영지원</t>
    <phoneticPr fontId="3" type="noConversion"/>
  </si>
  <si>
    <t>충청북도농업인단체협의회</t>
    <phoneticPr fontId="3" type="noConversion"/>
  </si>
  <si>
    <t>농업기술 현장견학(한여농)</t>
    <phoneticPr fontId="3" type="noConversion"/>
  </si>
  <si>
    <r>
      <t>(</t>
    </r>
    <r>
      <rPr>
        <sz val="8"/>
        <rFont val="돋움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돋움"/>
        <family val="3"/>
        <charset val="129"/>
      </rPr>
      <t>한국여성농업인충북연합회</t>
    </r>
    <phoneticPr fontId="3" type="noConversion"/>
  </si>
  <si>
    <t>농업기술 현장견학(한농연)</t>
    <phoneticPr fontId="3" type="noConversion"/>
  </si>
  <si>
    <r>
      <t>(</t>
    </r>
    <r>
      <rPr>
        <sz val="8"/>
        <rFont val="돋움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돋움"/>
        <family val="3"/>
        <charset val="129"/>
      </rPr>
      <t>한국농업경영인충북연합회</t>
    </r>
    <phoneticPr fontId="3" type="noConversion"/>
  </si>
  <si>
    <t>농업기술 현장견학(농민회)</t>
    <phoneticPr fontId="3" type="noConversion"/>
  </si>
  <si>
    <r>
      <rPr>
        <sz val="8"/>
        <rFont val="돋움"/>
        <family val="3"/>
        <charset val="129"/>
      </rPr>
      <t>전국농민회총연맹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충북도연맹</t>
    </r>
    <phoneticPr fontId="3" type="noConversion"/>
  </si>
  <si>
    <t>농업기술 현장견학(새농민회)</t>
    <phoneticPr fontId="3" type="noConversion"/>
  </si>
  <si>
    <r>
      <rPr>
        <sz val="8"/>
        <rFont val="돋움"/>
        <family val="3"/>
        <charset val="129"/>
      </rPr>
      <t>전국새농민회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충북도연합회</t>
    </r>
    <phoneticPr fontId="3" type="noConversion"/>
  </si>
  <si>
    <t>농업경영인(한농연,한여농) 교육</t>
    <phoneticPr fontId="3" type="noConversion"/>
  </si>
  <si>
    <t>우수농업경영인대상 시상 행사</t>
    <phoneticPr fontId="3" type="noConversion"/>
  </si>
  <si>
    <t>우수여성농업인대상 시상 행사</t>
    <phoneticPr fontId="3" type="noConversion"/>
  </si>
  <si>
    <t>농업마이스터 대학 학장수당 지원</t>
    <phoneticPr fontId="3" type="noConversion"/>
  </si>
  <si>
    <r>
      <rPr>
        <sz val="8"/>
        <rFont val="맑은 고딕"/>
        <family val="3"/>
        <charset val="129"/>
      </rPr>
      <t>충북농업마이스터대학</t>
    </r>
    <phoneticPr fontId="3" type="noConversion"/>
  </si>
  <si>
    <t>농촌창업 청년농업인 정착 지원</t>
    <phoneticPr fontId="3" type="noConversion"/>
  </si>
  <si>
    <t>귀농인 농가주택수리비지원</t>
    <phoneticPr fontId="3" type="noConversion"/>
  </si>
  <si>
    <r>
      <t>10</t>
    </r>
    <r>
      <rPr>
        <sz val="8"/>
        <rFont val="맑은 고딕"/>
        <family val="3"/>
        <charset val="129"/>
      </rPr>
      <t>시군</t>
    </r>
    <phoneticPr fontId="3" type="noConversion"/>
  </si>
  <si>
    <t>농촌체험휴양마을 한마당행사 지원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</si>
  <si>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충북농촌체험휴양마을협의회</t>
    </r>
    <phoneticPr fontId="3" type="noConversion"/>
  </si>
  <si>
    <t>매우우수</t>
    <phoneticPr fontId="3" type="noConversion"/>
  </si>
  <si>
    <t>귀농귀촌인 및 지역주민 융화교육 지원</t>
    <phoneticPr fontId="3" type="noConversion"/>
  </si>
  <si>
    <t>8시군</t>
    <phoneticPr fontId="3" type="noConversion"/>
  </si>
  <si>
    <t>농업인단체협의회 연찬교육</t>
    <phoneticPr fontId="3" type="noConversion"/>
  </si>
  <si>
    <t>우리농산물 지킴이 캠페인 행사</t>
    <phoneticPr fontId="3" type="noConversion"/>
  </si>
  <si>
    <t>전농충북도연맹 가족한마당 행사</t>
    <phoneticPr fontId="3" type="noConversion"/>
  </si>
  <si>
    <t>전국농업기술자 전국대회 개최</t>
    <phoneticPr fontId="3" type="noConversion"/>
  </si>
  <si>
    <r>
      <rPr>
        <sz val="8"/>
        <rFont val="돋움"/>
        <family val="3"/>
        <charset val="129"/>
      </rPr>
      <t>전국농업기술자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충북연합회</t>
    </r>
    <phoneticPr fontId="3" type="noConversion"/>
  </si>
  <si>
    <t>한국여성농업인 전국대회 참가</t>
    <phoneticPr fontId="3" type="noConversion"/>
  </si>
  <si>
    <t>한국농업경영인 도대회 개최</t>
    <phoneticPr fontId="3" type="noConversion"/>
  </si>
  <si>
    <t>농업경영체 농업경영 정보 제공</t>
    <phoneticPr fontId="3" type="noConversion"/>
  </si>
  <si>
    <t>농업기술 정보지 제공</t>
    <phoneticPr fontId="3" type="noConversion"/>
  </si>
  <si>
    <t>여성농어업인 행복바우처 사업</t>
    <phoneticPr fontId="3" type="noConversion"/>
  </si>
  <si>
    <t>전국으뜸 농산물 한마당 참가</t>
    <phoneticPr fontId="3" type="noConversion"/>
  </si>
  <si>
    <t>농업인 안전보험 가입지원</t>
    <phoneticPr fontId="3" type="noConversion"/>
  </si>
  <si>
    <r>
      <rPr>
        <sz val="8"/>
        <color indexed="8"/>
        <rFont val="맑은 고딕"/>
        <family val="3"/>
        <charset val="129"/>
      </rPr>
      <t>매우우수</t>
    </r>
  </si>
  <si>
    <t>유기농산과</t>
    <phoneticPr fontId="3" type="noConversion"/>
  </si>
  <si>
    <t>친환경 우렁이 종패 지원</t>
    <phoneticPr fontId="3" type="noConversion"/>
  </si>
  <si>
    <t>유기가공식품 인증비용 지원</t>
    <phoneticPr fontId="3" type="noConversion"/>
  </si>
  <si>
    <t>유기가공품 포장재 지원</t>
    <phoneticPr fontId="3" type="noConversion"/>
  </si>
  <si>
    <r>
      <t>10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진천군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제외</t>
    </r>
    <r>
      <rPr>
        <sz val="8"/>
        <rFont val="Arial"/>
        <family val="2"/>
      </rPr>
      <t>)</t>
    </r>
    <phoneticPr fontId="3" type="noConversion"/>
  </si>
  <si>
    <t>충북 친환경유기농 정보지 제작 지원</t>
    <phoneticPr fontId="3" type="noConversion"/>
  </si>
  <si>
    <r>
      <rPr>
        <sz val="8"/>
        <rFont val="맑은 고딕"/>
        <family val="3"/>
        <charset val="129"/>
      </rPr>
      <t>충청북도친환경농업인연합회</t>
    </r>
    <phoneticPr fontId="3" type="noConversion"/>
  </si>
  <si>
    <t>유기농 무역박람회 참가</t>
    <phoneticPr fontId="3" type="noConversion"/>
  </si>
  <si>
    <t>친환경농업인 교육</t>
    <phoneticPr fontId="3" type="noConversion"/>
  </si>
  <si>
    <t>친환경농업인 행사 지원</t>
    <phoneticPr fontId="3" type="noConversion"/>
  </si>
  <si>
    <t>유기농 청년농업인 인턴 지원</t>
    <phoneticPr fontId="3" type="noConversion"/>
  </si>
  <si>
    <t>유기농 인증 확대를 위한 교육 지원</t>
    <phoneticPr fontId="3" type="noConversion"/>
  </si>
  <si>
    <r>
      <t>11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</si>
  <si>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댐규제지역 친환경농업 육성</t>
    <phoneticPr fontId="3" type="noConversion"/>
  </si>
  <si>
    <r>
      <t>7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</si>
  <si>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유기농 무농약 인증농가 환경보전비</t>
    <phoneticPr fontId="3" type="noConversion"/>
  </si>
  <si>
    <t>산모 친환경농산물 꾸러미 지원</t>
    <phoneticPr fontId="3" type="noConversion"/>
  </si>
  <si>
    <t>벼 우량종자대 지원</t>
    <phoneticPr fontId="3" type="noConversion"/>
  </si>
  <si>
    <t>친환경 논농업필수 영농자재 지원</t>
    <phoneticPr fontId="3" type="noConversion"/>
  </si>
  <si>
    <t>못자리 은행 설치·보완</t>
    <phoneticPr fontId="3" type="noConversion"/>
  </si>
  <si>
    <r>
      <t xml:space="preserve">5개 </t>
    </r>
    <r>
      <rPr>
        <sz val="8"/>
        <rFont val="맑은 고딕"/>
        <family val="3"/>
        <charset val="129"/>
      </rPr>
      <t>시군</t>
    </r>
    <phoneticPr fontId="3" type="noConversion"/>
  </si>
  <si>
    <t>친환경특수미 생산단지 육성</t>
    <phoneticPr fontId="3" type="noConversion"/>
  </si>
  <si>
    <t>영농기계화 장비 공급</t>
    <phoneticPr fontId="3" type="noConversion"/>
  </si>
  <si>
    <t>농작업 대행 서비스센터 운영 지원</t>
    <phoneticPr fontId="3" type="noConversion"/>
  </si>
  <si>
    <t>친환경 공동광역살포기 공급</t>
    <phoneticPr fontId="3" type="noConversion"/>
  </si>
  <si>
    <r>
      <t xml:space="preserve">3개 </t>
    </r>
    <r>
      <rPr>
        <sz val="8"/>
        <rFont val="맑은 고딕"/>
        <family val="3"/>
        <charset val="129"/>
      </rPr>
      <t>시군</t>
    </r>
    <phoneticPr fontId="3" type="noConversion"/>
  </si>
  <si>
    <t>농작업 안전사용 장비 지원</t>
    <phoneticPr fontId="3" type="noConversion"/>
  </si>
  <si>
    <t>농기계 종합보험 지원</t>
    <phoneticPr fontId="3" type="noConversion"/>
  </si>
  <si>
    <t>쌀전업농 신기술 농업전문지 보급</t>
    <phoneticPr fontId="3" type="noConversion"/>
  </si>
  <si>
    <t>쌀전업농 행사 지원</t>
    <phoneticPr fontId="3" type="noConversion"/>
  </si>
  <si>
    <r>
      <rPr>
        <sz val="8"/>
        <rFont val="맑은 고딕"/>
        <family val="3"/>
        <charset val="129"/>
      </rPr>
      <t>한국쌀전업농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충청북도연회</t>
    </r>
    <phoneticPr fontId="3" type="noConversion"/>
  </si>
  <si>
    <t>우수쌀전업농 선진농업국 연수</t>
    <phoneticPr fontId="3" type="noConversion"/>
  </si>
  <si>
    <t>논토양 볏짚환원 선도농가 육성 지원</t>
    <phoneticPr fontId="3" type="noConversion"/>
  </si>
  <si>
    <t>고품질쌀 생력재배 친환경 자재 공급</t>
    <phoneticPr fontId="3" type="noConversion"/>
  </si>
  <si>
    <t>충북농자재협동조합 교육 지원</t>
    <phoneticPr fontId="3" type="noConversion"/>
  </si>
  <si>
    <r>
      <rPr>
        <sz val="8"/>
        <rFont val="맑은 고딕"/>
        <family val="3"/>
        <charset val="129"/>
      </rPr>
      <t>충북농자재협동조합</t>
    </r>
    <phoneticPr fontId="3" type="noConversion"/>
  </si>
  <si>
    <t>유색벼 논그림 활용 도정 홍보</t>
    <phoneticPr fontId="3" type="noConversion"/>
  </si>
  <si>
    <r>
      <t xml:space="preserve">4개 </t>
    </r>
    <r>
      <rPr>
        <sz val="8"/>
        <rFont val="맑은 고딕"/>
        <family val="3"/>
        <charset val="129"/>
      </rPr>
      <t>시군</t>
    </r>
    <phoneticPr fontId="3" type="noConversion"/>
  </si>
  <si>
    <t>친환경 지역특화작목 육성</t>
    <phoneticPr fontId="3" type="noConversion"/>
  </si>
  <si>
    <r>
      <t xml:space="preserve">8개 </t>
    </r>
    <r>
      <rPr>
        <sz val="8"/>
        <rFont val="맑은 고딕"/>
        <family val="3"/>
        <charset val="129"/>
      </rPr>
      <t>시군</t>
    </r>
    <phoneticPr fontId="3" type="noConversion"/>
  </si>
  <si>
    <t>친환경 맞춤형 원예생산시설 보급</t>
    <phoneticPr fontId="3" type="noConversion"/>
  </si>
  <si>
    <t>과수 노력절감 생산장비 지원</t>
    <phoneticPr fontId="3" type="noConversion"/>
  </si>
  <si>
    <t>친환경 인삼 지력증진제 공급</t>
    <phoneticPr fontId="3" type="noConversion"/>
  </si>
  <si>
    <r>
      <t>10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</si>
  <si>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원예작물용 농작업대 지원</t>
    <phoneticPr fontId="3" type="noConversion"/>
  </si>
  <si>
    <r>
      <t xml:space="preserve">10개 </t>
    </r>
    <r>
      <rPr>
        <sz val="8"/>
        <rFont val="맑은 고딕"/>
        <family val="3"/>
        <charset val="129"/>
      </rPr>
      <t>시군</t>
    </r>
    <phoneticPr fontId="3" type="noConversion"/>
  </si>
  <si>
    <t>과실 품질향상 자재 지원</t>
    <phoneticPr fontId="3" type="noConversion"/>
  </si>
  <si>
    <t>친환경 시설원예작물 토양환경개선 지원</t>
    <phoneticPr fontId="3" type="noConversion"/>
  </si>
  <si>
    <r>
      <t xml:space="preserve">7개 </t>
    </r>
    <r>
      <rPr>
        <sz val="8"/>
        <rFont val="맑은 고딕"/>
        <family val="3"/>
        <charset val="129"/>
      </rPr>
      <t>시군</t>
    </r>
    <phoneticPr fontId="3" type="noConversion"/>
  </si>
  <si>
    <t>엽연초 공동육묘장 설치 지원</t>
    <phoneticPr fontId="3" type="noConversion"/>
  </si>
  <si>
    <r>
      <rPr>
        <sz val="8"/>
        <rFont val="맑은 고딕"/>
        <family val="3"/>
        <charset val="129"/>
      </rPr>
      <t>청주시</t>
    </r>
    <phoneticPr fontId="3" type="noConversion"/>
  </si>
  <si>
    <t>유기농산물 생산 지원</t>
    <phoneticPr fontId="3" type="noConversion"/>
  </si>
  <si>
    <r>
      <t>11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  <phoneticPr fontId="3" type="noConversion"/>
  </si>
  <si>
    <t>유기농업 전문기술지 보급</t>
    <phoneticPr fontId="3" type="noConversion"/>
  </si>
  <si>
    <t>친환경농산물 인증농가 육성</t>
    <phoneticPr fontId="3" type="noConversion"/>
  </si>
  <si>
    <r>
      <rPr>
        <sz val="8"/>
        <color indexed="8"/>
        <rFont val="맑은 고딕"/>
        <family val="3"/>
        <charset val="129"/>
      </rPr>
      <t>우수</t>
    </r>
  </si>
  <si>
    <t>가뭄대비 급수저장조(물저금통) 지원</t>
    <phoneticPr fontId="3" type="noConversion"/>
  </si>
  <si>
    <r>
      <rPr>
        <sz val="8"/>
        <color indexed="8"/>
        <rFont val="맑은 고딕"/>
        <family val="3"/>
        <charset val="129"/>
      </rPr>
      <t>미흡</t>
    </r>
  </si>
  <si>
    <t>농작물 재해보험 지원</t>
    <phoneticPr fontId="3" type="noConversion"/>
  </si>
  <si>
    <t>곡물건조기 공급</t>
    <phoneticPr fontId="3" type="noConversion"/>
  </si>
  <si>
    <t>아로니아 과원정비 지원사업</t>
    <phoneticPr fontId="3" type="noConversion"/>
  </si>
  <si>
    <t>소규모 농업시설사업</t>
    <phoneticPr fontId="3" type="noConversion"/>
  </si>
  <si>
    <t>시군</t>
    <phoneticPr fontId="3" type="noConversion"/>
  </si>
  <si>
    <t>가공용 사과·배 수매지원</t>
    <phoneticPr fontId="3" type="noConversion"/>
  </si>
  <si>
    <r>
      <t>10</t>
    </r>
    <r>
      <rPr>
        <sz val="8"/>
        <rFont val="맑은 고딕"/>
        <family val="3"/>
        <charset val="129"/>
      </rPr>
      <t>개시군</t>
    </r>
    <phoneticPr fontId="3" type="noConversion"/>
  </si>
  <si>
    <r>
      <rPr>
        <sz val="8"/>
        <rFont val="맑은 고딕"/>
        <family val="3"/>
        <charset val="129"/>
      </rPr>
      <t>가뭄대비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농업용수기반시설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정비사업</t>
    </r>
    <phoneticPr fontId="3" type="noConversion"/>
  </si>
  <si>
    <t>농식품유통과</t>
    <phoneticPr fontId="3" type="noConversion"/>
  </si>
  <si>
    <t>농산물 산지유통시설 설치</t>
    <phoneticPr fontId="3" type="noConversion"/>
  </si>
  <si>
    <t>7개소</t>
    <phoneticPr fontId="3" type="noConversion"/>
  </si>
  <si>
    <r>
      <rPr>
        <sz val="8"/>
        <color indexed="8"/>
        <rFont val="맑은 고딕"/>
        <family val="3"/>
        <charset val="129"/>
      </rPr>
      <t>보통</t>
    </r>
  </si>
  <si>
    <t>농산물부패방지용 농기계 지원</t>
    <phoneticPr fontId="3" type="noConversion"/>
  </si>
  <si>
    <t>62개소</t>
    <phoneticPr fontId="3" type="noConversion"/>
  </si>
  <si>
    <t>농산물 대량소비 상생 마케팅 판촉지원</t>
    <phoneticPr fontId="3" type="noConversion"/>
  </si>
  <si>
    <r>
      <t xml:space="preserve">10개 </t>
    </r>
    <r>
      <rPr>
        <sz val="8"/>
        <rFont val="맑은 고딕"/>
        <family val="3"/>
        <charset val="129"/>
      </rPr>
      <t>시장</t>
    </r>
    <r>
      <rPr>
        <sz val="8"/>
        <rFont val="Arial"/>
        <family val="2"/>
      </rPr>
      <t>,</t>
    </r>
    <r>
      <rPr>
        <sz val="8"/>
        <rFont val="Arial Unicode MS"/>
        <family val="3"/>
        <charset val="129"/>
      </rPr>
      <t>군수</t>
    </r>
    <phoneticPr fontId="3" type="noConversion"/>
  </si>
  <si>
    <t>지역농산물 소비촉진 생산자,소비자 교육</t>
    <phoneticPr fontId="3" type="noConversion"/>
  </si>
  <si>
    <r>
      <t xml:space="preserve">8개 </t>
    </r>
    <r>
      <rPr>
        <sz val="8"/>
        <rFont val="맑은 고딕"/>
        <family val="3"/>
        <charset val="129"/>
      </rPr>
      <t>시장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군수</t>
    </r>
    <phoneticPr fontId="3" type="noConversion"/>
  </si>
  <si>
    <t>충북 명품농산물 서울장터 한마당</t>
    <phoneticPr fontId="3" type="noConversion"/>
  </si>
  <si>
    <r>
      <t>(</t>
    </r>
    <r>
      <rPr>
        <sz val="8"/>
        <rFont val="돋움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돋움"/>
        <family val="3"/>
        <charset val="129"/>
      </rPr>
      <t>한국농업경영인충북도연합회</t>
    </r>
    <phoneticPr fontId="3" type="noConversion"/>
  </si>
  <si>
    <t>전국 농산물 직거래장터 참가</t>
    <phoneticPr fontId="3" type="noConversion"/>
  </si>
  <si>
    <t>농협경제지주충북지역본부</t>
    <phoneticPr fontId="3" type="noConversion"/>
  </si>
  <si>
    <t>명품농산물 TV홈쇼핑 마케팅 사업</t>
    <phoneticPr fontId="3" type="noConversion"/>
  </si>
  <si>
    <r>
      <t xml:space="preserve">11개 </t>
    </r>
    <r>
      <rPr>
        <sz val="8"/>
        <rFont val="맑은 고딕"/>
        <family val="3"/>
        <charset val="129"/>
      </rPr>
      <t>시장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군수</t>
    </r>
    <phoneticPr fontId="3" type="noConversion"/>
  </si>
  <si>
    <t>충청북도 청풍명월 장터 브랜드숍 운영</t>
    <phoneticPr fontId="3" type="noConversion"/>
  </si>
  <si>
    <t>농산물 청풍명월장터 e-쇼핑몰 물류비 지원</t>
    <phoneticPr fontId="3" type="noConversion"/>
  </si>
  <si>
    <t>농식품 모바일 마케팅지원 사업</t>
    <phoneticPr fontId="3" type="noConversion"/>
  </si>
  <si>
    <t>1도1대표 직거래장터 운영지원</t>
    <phoneticPr fontId="3" type="noConversion"/>
  </si>
  <si>
    <t>벼 재배농업인 경영안정 지원사업</t>
    <phoneticPr fontId="3" type="noConversion"/>
  </si>
  <si>
    <t>농산물 수출단지 육성</t>
    <phoneticPr fontId="3" type="noConversion"/>
  </si>
  <si>
    <r>
      <t>10</t>
    </r>
    <r>
      <rPr>
        <sz val="8"/>
        <rFont val="Arial Unicode MS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Arial Unicode MS"/>
        <family val="3"/>
        <charset val="129"/>
      </rPr>
      <t>단지</t>
    </r>
    <phoneticPr fontId="3" type="noConversion"/>
  </si>
  <si>
    <t>수출농식품 가공공장 시설현대화</t>
    <phoneticPr fontId="3" type="noConversion"/>
  </si>
  <si>
    <r>
      <t>3</t>
    </r>
    <r>
      <rPr>
        <sz val="8"/>
        <rFont val="Arial Unicode MS"/>
        <family val="3"/>
        <charset val="129"/>
      </rPr>
      <t>개소</t>
    </r>
    <phoneticPr fontId="3" type="noConversion"/>
  </si>
  <si>
    <t>충북 전통주 홍보.판매관 운영</t>
    <phoneticPr fontId="3" type="noConversion"/>
  </si>
  <si>
    <r>
      <t>(</t>
    </r>
    <r>
      <rPr>
        <sz val="8"/>
        <rFont val="맑은 고딕"/>
        <family val="3"/>
        <charset val="129"/>
      </rPr>
      <t>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충북연구원</t>
    </r>
    <phoneticPr fontId="3" type="noConversion"/>
  </si>
  <si>
    <t>지역우수 전통주 활성화 지원</t>
    <phoneticPr fontId="3" type="noConversion"/>
  </si>
  <si>
    <r>
      <t xml:space="preserve">4개 </t>
    </r>
    <r>
      <rPr>
        <sz val="8"/>
        <rFont val="맑은 고딕"/>
        <family val="3"/>
        <charset val="129"/>
      </rPr>
      <t>시장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군수</t>
    </r>
    <phoneticPr fontId="3" type="noConversion"/>
  </si>
  <si>
    <t>국내 식품 전시회 참가 지원</t>
    <phoneticPr fontId="3" type="noConversion"/>
  </si>
  <si>
    <t>농산물 산지유통시설 개보수</t>
    <phoneticPr fontId="3" type="noConversion"/>
  </si>
  <si>
    <r>
      <rPr>
        <sz val="8"/>
        <rFont val="맑은 고딕"/>
        <family val="3"/>
        <charset val="129"/>
      </rPr>
      <t>옥천군</t>
    </r>
    <phoneticPr fontId="3" type="noConversion"/>
  </si>
  <si>
    <t>청원생명쌀 고품질화 육성사업</t>
    <phoneticPr fontId="3" type="noConversion"/>
  </si>
  <si>
    <t>미곡종합처리장 벼매입자금 이자보전</t>
    <phoneticPr fontId="3" type="noConversion"/>
  </si>
  <si>
    <t>축수산과</t>
    <phoneticPr fontId="3" type="noConversion"/>
  </si>
  <si>
    <t>한우경진대회 개최</t>
    <phoneticPr fontId="3" type="noConversion"/>
  </si>
  <si>
    <r>
      <rPr>
        <sz val="8"/>
        <rFont val="맑은 고딕"/>
        <family val="3"/>
        <charset val="129"/>
      </rPr>
      <t>농협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충북본부</t>
    </r>
    <phoneticPr fontId="3" type="noConversion"/>
  </si>
  <si>
    <t>축산산업발전 심포지엄 개최</t>
    <phoneticPr fontId="3" type="noConversion"/>
  </si>
  <si>
    <r>
      <rPr>
        <sz val="8"/>
        <rFont val="맑은 고딕"/>
        <family val="3"/>
        <charset val="129"/>
      </rPr>
      <t>한우협회</t>
    </r>
    <phoneticPr fontId="3" type="noConversion"/>
  </si>
  <si>
    <t>한우경쟁력 강화(개량)사업</t>
    <phoneticPr fontId="3" type="noConversion"/>
  </si>
  <si>
    <t>송아지생산 안정제사업</t>
    <phoneticPr fontId="3" type="noConversion"/>
  </si>
  <si>
    <r>
      <t>11</t>
    </r>
    <r>
      <rPr>
        <sz val="8"/>
        <rFont val="맑은 고딕"/>
        <family val="3"/>
        <charset val="129"/>
      </rPr>
      <t>개시군</t>
    </r>
    <phoneticPr fontId="3" type="noConversion"/>
  </si>
  <si>
    <t>수정란 이식시술료 지원</t>
    <phoneticPr fontId="3" type="noConversion"/>
  </si>
  <si>
    <t>7개시군</t>
    <phoneticPr fontId="3" type="noConversion"/>
  </si>
  <si>
    <t>육우 거세시술료 지원</t>
    <phoneticPr fontId="3" type="noConversion"/>
  </si>
  <si>
    <t>9개시군</t>
    <phoneticPr fontId="3" type="noConversion"/>
  </si>
  <si>
    <t>젖소 경쟁력 강화(개량)사업</t>
    <phoneticPr fontId="3" type="noConversion"/>
  </si>
  <si>
    <t>액비저장조 가축분뇨 발효제 공급</t>
    <phoneticPr fontId="3" type="noConversion"/>
  </si>
  <si>
    <t>가축생균제 공급</t>
    <phoneticPr fontId="3" type="noConversion"/>
  </si>
  <si>
    <t>볏짚처리비(비닐) 지원</t>
    <phoneticPr fontId="3" type="noConversion"/>
  </si>
  <si>
    <t>혼합사료 포장재 지원</t>
    <phoneticPr fontId="3" type="noConversion"/>
  </si>
  <si>
    <t>조사료 가공시설 보완</t>
    <phoneticPr fontId="3" type="noConversion"/>
  </si>
  <si>
    <r>
      <rPr>
        <sz val="8"/>
        <rFont val="맑은 고딕"/>
        <family val="3"/>
        <charset val="129"/>
      </rPr>
      <t>괴산군</t>
    </r>
    <phoneticPr fontId="3" type="noConversion"/>
  </si>
  <si>
    <t>농식품 부산물 발효사료 제조시설</t>
    <phoneticPr fontId="3" type="noConversion"/>
  </si>
  <si>
    <r>
      <rPr>
        <sz val="8"/>
        <rFont val="맑은 고딕"/>
        <family val="3"/>
        <charset val="129"/>
      </rPr>
      <t>충주시</t>
    </r>
    <phoneticPr fontId="3" type="noConversion"/>
  </si>
  <si>
    <t>축산경영정보지 보급</t>
    <phoneticPr fontId="3" type="noConversion"/>
  </si>
  <si>
    <t>사료작물 생산지원</t>
    <phoneticPr fontId="3" type="noConversion"/>
  </si>
  <si>
    <t>친환경축산물 인증농가 육성</t>
    <phoneticPr fontId="3" type="noConversion"/>
  </si>
  <si>
    <t>돼지고기품질 향상 지원</t>
    <phoneticPr fontId="3" type="noConversion"/>
  </si>
  <si>
    <t>친환경축산 시설장비 보급</t>
    <phoneticPr fontId="3" type="noConversion"/>
  </si>
  <si>
    <t>가축분뇨처리 장비 보급</t>
    <phoneticPr fontId="3" type="noConversion"/>
  </si>
  <si>
    <t>충청북도 품질인증 축산물 포장재 지원</t>
    <phoneticPr fontId="3" type="noConversion"/>
  </si>
  <si>
    <t>청풍명월클러스터</t>
    <phoneticPr fontId="3" type="noConversion"/>
  </si>
  <si>
    <t>충북 한우랑 브랜드랑 축제</t>
    <phoneticPr fontId="3" type="noConversion"/>
  </si>
  <si>
    <r>
      <t xml:space="preserve">한우협회 </t>
    </r>
    <r>
      <rPr>
        <sz val="8"/>
        <rFont val="맑은 고딕"/>
        <family val="3"/>
        <charset val="129"/>
      </rPr>
      <t>충북도지회</t>
    </r>
    <phoneticPr fontId="3" type="noConversion"/>
  </si>
  <si>
    <t>양봉산업 경쟁력 강화</t>
    <phoneticPr fontId="3" type="noConversion"/>
  </si>
  <si>
    <t>토종벌 육종 보급지원</t>
    <phoneticPr fontId="3" type="noConversion"/>
  </si>
  <si>
    <t>8개 시군</t>
    <phoneticPr fontId="3" type="noConversion"/>
  </si>
  <si>
    <t>양봉 생산물 처리장비 지원</t>
    <phoneticPr fontId="3" type="noConversion"/>
  </si>
  <si>
    <t>고능력 돼지 액상정액 공급</t>
    <phoneticPr fontId="3" type="noConversion"/>
  </si>
  <si>
    <t>10개 시군</t>
    <phoneticPr fontId="3" type="noConversion"/>
  </si>
  <si>
    <t>폭염극복 면역증강물질 지원</t>
    <phoneticPr fontId="3" type="noConversion"/>
  </si>
  <si>
    <t>가축 기후변화 대응시설(환경개선)지원</t>
    <phoneticPr fontId="3" type="noConversion"/>
  </si>
  <si>
    <t>동물복지 인증사업 확대</t>
    <phoneticPr fontId="3" type="noConversion"/>
  </si>
  <si>
    <t>7개 시군</t>
    <phoneticPr fontId="3" type="noConversion"/>
  </si>
  <si>
    <t>곤충사육 전문인력 양성</t>
    <phoneticPr fontId="3" type="noConversion"/>
  </si>
  <si>
    <t>청주시, 옥천군</t>
    <phoneticPr fontId="3" type="noConversion"/>
  </si>
  <si>
    <t>곤충 유통사업단 운영지원</t>
    <phoneticPr fontId="3" type="noConversion"/>
  </si>
  <si>
    <t>옥천군</t>
    <phoneticPr fontId="3" type="noConversion"/>
  </si>
  <si>
    <t>곤충사육농가 시설 장비 지원</t>
    <phoneticPr fontId="3" type="noConversion"/>
  </si>
  <si>
    <t>노후어선 교체 구입비 지원</t>
    <phoneticPr fontId="3" type="noConversion"/>
  </si>
  <si>
    <t>토종붕어 종자보급 및 대량생산 방류</t>
    <phoneticPr fontId="3" type="noConversion"/>
  </si>
  <si>
    <r>
      <t>7</t>
    </r>
    <r>
      <rPr>
        <sz val="8"/>
        <rFont val="맑은 고딕"/>
        <family val="3"/>
        <charset val="129"/>
      </rPr>
      <t>개시군</t>
    </r>
    <phoneticPr fontId="3" type="noConversion"/>
  </si>
  <si>
    <t>토종어류 치어매입 방류 지원</t>
    <phoneticPr fontId="3" type="noConversion"/>
  </si>
  <si>
    <t>어업인 수산기술 및 정보제공</t>
    <phoneticPr fontId="3" type="noConversion"/>
  </si>
  <si>
    <t>친환경 미꾸라지 양식장 육성</t>
    <phoneticPr fontId="3" type="noConversion"/>
  </si>
  <si>
    <r>
      <t>2</t>
    </r>
    <r>
      <rPr>
        <sz val="8"/>
        <rFont val="맑은 고딕"/>
        <family val="3"/>
        <charset val="129"/>
      </rPr>
      <t>개시군</t>
    </r>
    <phoneticPr fontId="3" type="noConversion"/>
  </si>
  <si>
    <t>양식어업인 수산약품 및 양식장비 공급</t>
    <phoneticPr fontId="3" type="noConversion"/>
  </si>
  <si>
    <t>내수면 양식장 수질 개선</t>
    <phoneticPr fontId="3" type="noConversion"/>
  </si>
  <si>
    <r>
      <t>4</t>
    </r>
    <r>
      <rPr>
        <sz val="8"/>
        <rFont val="맑은 고딕"/>
        <family val="3"/>
        <charset val="129"/>
      </rPr>
      <t>개시군</t>
    </r>
    <phoneticPr fontId="3" type="noConversion"/>
  </si>
  <si>
    <t>친환경 양어장 육성</t>
    <phoneticPr fontId="3" type="noConversion"/>
  </si>
  <si>
    <t>내수면양식장 지하수 노후관정 정비</t>
    <phoneticPr fontId="3" type="noConversion"/>
  </si>
  <si>
    <r>
      <t>5</t>
    </r>
    <r>
      <rPr>
        <sz val="8"/>
        <rFont val="맑은 고딕"/>
        <family val="3"/>
        <charset val="129"/>
      </rPr>
      <t>개시군</t>
    </r>
    <phoneticPr fontId="3" type="noConversion"/>
  </si>
  <si>
    <t>내수면양식장 정전피해 대비 시설정비</t>
    <phoneticPr fontId="3" type="noConversion"/>
  </si>
  <si>
    <r>
      <t>3</t>
    </r>
    <r>
      <rPr>
        <sz val="8"/>
        <rFont val="맑은 고딕"/>
        <family val="3"/>
        <charset val="129"/>
      </rPr>
      <t>개시군</t>
    </r>
    <phoneticPr fontId="3" type="noConversion"/>
  </si>
  <si>
    <t>양어용 배합사료 보관용 저온저장고 설치</t>
    <phoneticPr fontId="3" type="noConversion"/>
  </si>
  <si>
    <r>
      <t>8</t>
    </r>
    <r>
      <rPr>
        <sz val="8"/>
        <rFont val="맑은 고딕"/>
        <family val="3"/>
        <charset val="129"/>
      </rPr>
      <t>개시군</t>
    </r>
    <phoneticPr fontId="3" type="noConversion"/>
  </si>
  <si>
    <t>수산물 집하장 및 가공판매시설 지원</t>
    <phoneticPr fontId="3" type="noConversion"/>
  </si>
  <si>
    <r>
      <t>1</t>
    </r>
    <r>
      <rPr>
        <sz val="8"/>
        <rFont val="맑은 고딕"/>
        <family val="3"/>
        <charset val="129"/>
      </rPr>
      <t>개시군</t>
    </r>
    <phoneticPr fontId="3" type="noConversion"/>
  </si>
  <si>
    <t>자연산 민물고기 진공포장기 지원</t>
    <phoneticPr fontId="3" type="noConversion"/>
  </si>
  <si>
    <r>
      <t>6</t>
    </r>
    <r>
      <rPr>
        <sz val="8"/>
        <rFont val="맑은 고딕"/>
        <family val="3"/>
        <charset val="129"/>
      </rPr>
      <t>개시군</t>
    </r>
    <phoneticPr fontId="3" type="noConversion"/>
  </si>
  <si>
    <t>축산인 한마음체육대회 지원</t>
    <phoneticPr fontId="3" type="noConversion"/>
  </si>
  <si>
    <r>
      <rPr>
        <sz val="8"/>
        <rFont val="맑은 고딕"/>
        <family val="3"/>
        <charset val="129"/>
      </rPr>
      <t>축산단체협의회</t>
    </r>
    <phoneticPr fontId="3" type="noConversion"/>
  </si>
  <si>
    <t>전국 민속소싸움대회 지원</t>
    <phoneticPr fontId="3" type="noConversion"/>
  </si>
  <si>
    <r>
      <rPr>
        <sz val="8"/>
        <rFont val="맑은 고딕"/>
        <family val="3"/>
        <charset val="129"/>
      </rPr>
      <t>보은군</t>
    </r>
    <phoneticPr fontId="3" type="noConversion"/>
  </si>
  <si>
    <t>한우 고급육 생산지원</t>
    <phoneticPr fontId="3" type="noConversion"/>
  </si>
  <si>
    <r>
      <t>9</t>
    </r>
    <r>
      <rPr>
        <sz val="8"/>
        <rFont val="맑은 고딕"/>
        <family val="3"/>
        <charset val="129"/>
      </rPr>
      <t>개시군</t>
    </r>
    <phoneticPr fontId="3" type="noConversion"/>
  </si>
  <si>
    <t>가축 폐사체 처리기 지원</t>
    <phoneticPr fontId="3" type="noConversion"/>
  </si>
  <si>
    <r>
      <rPr>
        <sz val="8"/>
        <color indexed="8"/>
        <rFont val="Arial Unicode MS"/>
        <family val="3"/>
        <charset val="129"/>
      </rPr>
      <t>보통</t>
    </r>
    <phoneticPr fontId="3" type="noConversion"/>
  </si>
  <si>
    <t>가축분뇨 고속발효기 지원(시범)</t>
    <phoneticPr fontId="3" type="noConversion"/>
  </si>
  <si>
    <r>
      <t>3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</si>
  <si>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조사료 수확장비 지원</t>
    <phoneticPr fontId="3" type="noConversion"/>
  </si>
  <si>
    <t>섬유질 발효사료 이용지원(시범)</t>
    <phoneticPr fontId="3" type="noConversion"/>
  </si>
  <si>
    <r>
      <t>2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</si>
  <si>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사슴 개량(인공수정) 사업</t>
    <phoneticPr fontId="3" type="noConversion"/>
  </si>
  <si>
    <r>
      <t xml:space="preserve">2개 </t>
    </r>
    <r>
      <rPr>
        <sz val="8"/>
        <rFont val="맑은 고딕"/>
        <family val="3"/>
        <charset val="129"/>
      </rPr>
      <t>시군</t>
    </r>
    <phoneticPr fontId="3" type="noConversion"/>
  </si>
  <si>
    <t>산란계 도태 지원사업</t>
    <phoneticPr fontId="3" type="noConversion"/>
  </si>
  <si>
    <t>내수면 생태계 교란어종 구제</t>
    <phoneticPr fontId="3" type="noConversion"/>
  </si>
  <si>
    <t>가축재해보험</t>
    <phoneticPr fontId="3" type="noConversion"/>
  </si>
  <si>
    <t>대한민국 축산물 브랜드 페스티벌 참가 지원</t>
    <phoneticPr fontId="3" type="noConversion"/>
  </si>
  <si>
    <t>동물보호센터 운영</t>
    <phoneticPr fontId="3" type="noConversion"/>
  </si>
  <si>
    <t>충북 양봉인 대회 지원</t>
    <phoneticPr fontId="3" type="noConversion"/>
  </si>
  <si>
    <t>한국양봉협회 충북지회</t>
    <phoneticPr fontId="3" type="noConversion"/>
  </si>
  <si>
    <t>동물방역과</t>
    <phoneticPr fontId="3" type="noConversion"/>
  </si>
  <si>
    <t>구제역 예방접종 강화사업</t>
    <phoneticPr fontId="3" type="noConversion"/>
  </si>
  <si>
    <t>축사내부 방역전실, 연무소독시설 설치</t>
    <phoneticPr fontId="3" type="noConversion"/>
  </si>
  <si>
    <t>오리 AI 예방 종합대책</t>
    <phoneticPr fontId="3" type="noConversion"/>
  </si>
  <si>
    <t>AI 휴지기제 지원</t>
    <phoneticPr fontId="3" type="noConversion"/>
  </si>
  <si>
    <t>AI 예방 방역시설 개선</t>
    <phoneticPr fontId="3" type="noConversion"/>
  </si>
  <si>
    <t>소독약품 등 구입</t>
    <phoneticPr fontId="3" type="noConversion"/>
  </si>
  <si>
    <t>공수의사 방역활동지원</t>
    <phoneticPr fontId="3" type="noConversion"/>
  </si>
  <si>
    <t>농장출입구 자동소독기 설치</t>
    <phoneticPr fontId="3" type="noConversion"/>
  </si>
  <si>
    <t>소 설사병 현장 진단킷트 보급</t>
    <phoneticPr fontId="3" type="noConversion"/>
  </si>
  <si>
    <t>젖소번식장애 컨설팅 사업</t>
    <phoneticPr fontId="3" type="noConversion"/>
  </si>
  <si>
    <t>양돈 전염병 예방사업</t>
    <phoneticPr fontId="3" type="noConversion"/>
  </si>
  <si>
    <t>염소 흔들이병 예방약 공급</t>
    <phoneticPr fontId="3" type="noConversion"/>
  </si>
  <si>
    <t>양계 전염병 예방사업</t>
    <phoneticPr fontId="3" type="noConversion"/>
  </si>
  <si>
    <t>양봉 전염병 예방사업</t>
    <phoneticPr fontId="3" type="noConversion"/>
  </si>
  <si>
    <t>폐사된 소 처리비용 지원</t>
    <phoneticPr fontId="3" type="noConversion"/>
  </si>
  <si>
    <t>동물위생시험소</t>
    <phoneticPr fontId="3" type="noConversion"/>
  </si>
  <si>
    <t>칡소.흑우사육농가 사육기반조성지원</t>
    <phoneticPr fontId="3" type="noConversion"/>
  </si>
  <si>
    <r>
      <rPr>
        <sz val="8"/>
        <rFont val="돋움"/>
        <family val="3"/>
        <charset val="129"/>
      </rPr>
      <t>충청북도칡소흑소영농조합</t>
    </r>
    <phoneticPr fontId="3" type="noConversion"/>
  </si>
  <si>
    <t>농산사업소</t>
    <phoneticPr fontId="3" type="noConversion"/>
  </si>
  <si>
    <t>오디 생산비 절감 기자재 보급</t>
    <phoneticPr fontId="3" type="noConversion"/>
  </si>
  <si>
    <r>
      <t>4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  <phoneticPr fontId="3" type="noConversion"/>
  </si>
  <si>
    <t>씨고치 생산농가 지원</t>
    <phoneticPr fontId="3" type="noConversion"/>
  </si>
  <si>
    <r>
      <rPr>
        <sz val="8"/>
        <rFont val="돋움"/>
        <family val="3"/>
        <charset val="129"/>
      </rPr>
      <t>동성산업사외</t>
    </r>
    <r>
      <rPr>
        <sz val="8"/>
        <rFont val="Arial"/>
        <family val="2"/>
      </rPr>
      <t>1</t>
    </r>
    <phoneticPr fontId="3" type="noConversion"/>
  </si>
  <si>
    <t>보급잠종대 지원</t>
    <phoneticPr fontId="3" type="noConversion"/>
  </si>
  <si>
    <r>
      <rPr>
        <sz val="8"/>
        <rFont val="돋움"/>
        <family val="3"/>
        <charset val="129"/>
      </rPr>
      <t>충북양협회외</t>
    </r>
    <r>
      <rPr>
        <sz val="8"/>
        <rFont val="Arial"/>
        <family val="2"/>
      </rPr>
      <t>8</t>
    </r>
    <phoneticPr fontId="3" type="noConversion"/>
  </si>
  <si>
    <t>기능성양잠산업 기반조성사업</t>
    <phoneticPr fontId="3" type="noConversion"/>
  </si>
  <si>
    <r>
      <t>6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시군</t>
    </r>
    <phoneticPr fontId="3" type="noConversion"/>
  </si>
  <si>
    <t>내수면산업연구소</t>
    <phoneticPr fontId="3" type="noConversion"/>
  </si>
  <si>
    <t>수산업경영인대회 지원</t>
    <phoneticPr fontId="3" type="noConversion"/>
  </si>
  <si>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한국수산업경영인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충청북도연합회</t>
    </r>
    <phoneticPr fontId="3" type="noConversion"/>
  </si>
  <si>
    <r>
      <rPr>
        <b/>
        <sz val="8"/>
        <rFont val="맑은 고딕"/>
        <family val="3"/>
        <charset val="129"/>
      </rPr>
      <t>문화체육관광국</t>
    </r>
    <phoneticPr fontId="3" type="noConversion"/>
  </si>
  <si>
    <t>문화예술산업과</t>
    <phoneticPr fontId="3" type="noConversion"/>
  </si>
  <si>
    <t>충북학 연구사업</t>
    <phoneticPr fontId="3" type="noConversion"/>
  </si>
  <si>
    <r>
      <rPr>
        <sz val="8"/>
        <rFont val="맑은 고딕"/>
        <family val="3"/>
        <charset val="129"/>
      </rPr>
      <t>충북학연구소</t>
    </r>
    <phoneticPr fontId="3" type="noConversion"/>
  </si>
  <si>
    <t>3.1운동과 대한민국 임시정부 수립 100주년 기념 학술대회</t>
    <phoneticPr fontId="3" type="noConversion"/>
  </si>
  <si>
    <r>
      <rPr>
        <sz val="8"/>
        <rFont val="맑은 고딕"/>
        <family val="3"/>
        <charset val="129"/>
      </rPr>
      <t>충북대학교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산학협력단</t>
    </r>
    <phoneticPr fontId="3" type="noConversion"/>
  </si>
  <si>
    <t>충북 청소년 내고장 문화유적 순례대행진</t>
    <phoneticPr fontId="3" type="noConversion"/>
  </si>
  <si>
    <r>
      <rPr>
        <sz val="8"/>
        <rFont val="맑은 고딕"/>
        <family val="3"/>
        <charset val="129"/>
      </rPr>
      <t>충북문화원연합회</t>
    </r>
    <phoneticPr fontId="3" type="noConversion"/>
  </si>
  <si>
    <t>충북 학생 국악경연대회</t>
    <phoneticPr fontId="3" type="noConversion"/>
  </si>
  <si>
    <t>충북문화원연합회지 발간</t>
    <phoneticPr fontId="3" type="noConversion"/>
  </si>
  <si>
    <t>충북문화원 국제문화교류</t>
    <phoneticPr fontId="3" type="noConversion"/>
  </si>
  <si>
    <t>충북 문화의 날 행사 및 생활문화축제</t>
    <phoneticPr fontId="3" type="noConversion"/>
  </si>
  <si>
    <t>국어문화원 한국어교실 지원 등 운영지원</t>
    <phoneticPr fontId="3" type="noConversion"/>
  </si>
  <si>
    <r>
      <t xml:space="preserve">  </t>
    </r>
    <r>
      <rPr>
        <sz val="8"/>
        <rFont val="맑은 고딕"/>
        <family val="3"/>
        <charset val="129"/>
      </rPr>
      <t>청주대학교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국어문화원</t>
    </r>
    <phoneticPr fontId="3" type="noConversion"/>
  </si>
  <si>
    <t>충북문화예술포럼 운영</t>
    <phoneticPr fontId="3" type="noConversion"/>
  </si>
  <si>
    <r>
      <rPr>
        <sz val="8"/>
        <rFont val="맑은 고딕"/>
        <family val="3"/>
        <charset val="129"/>
      </rPr>
      <t>충북문화재단</t>
    </r>
    <phoneticPr fontId="3" type="noConversion"/>
  </si>
  <si>
    <t>도덕진흥사업</t>
    <phoneticPr fontId="3" type="noConversion"/>
  </si>
  <si>
    <r>
      <rPr>
        <sz val="8"/>
        <rFont val="맑은 고딕"/>
        <family val="3"/>
        <charset val="129"/>
      </rPr>
      <t>성균관유도회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충북본부</t>
    </r>
    <phoneticPr fontId="3" type="noConversion"/>
  </si>
  <si>
    <t>도덕성회복교육지원</t>
    <phoneticPr fontId="3" type="noConversion"/>
  </si>
  <si>
    <t>충청북도 유교대학 운영</t>
    <phoneticPr fontId="3" type="noConversion"/>
  </si>
  <si>
    <r>
      <rPr>
        <sz val="8"/>
        <rFont val="맑은 고딕"/>
        <family val="3"/>
        <charset val="129"/>
      </rPr>
      <t>충북유교대학</t>
    </r>
    <phoneticPr fontId="3" type="noConversion"/>
  </si>
  <si>
    <t>보은동학제 활성화</t>
    <phoneticPr fontId="3" type="noConversion"/>
  </si>
  <si>
    <t>청주예술의전당 운영비 지원</t>
    <phoneticPr fontId="3" type="noConversion"/>
  </si>
  <si>
    <t>충북 미술가 서울전시회 운영비 지원</t>
    <phoneticPr fontId="3" type="noConversion"/>
  </si>
  <si>
    <r>
      <t>(</t>
    </r>
    <r>
      <rPr>
        <sz val="8"/>
        <rFont val="맑은 고딕"/>
        <family val="3"/>
        <charset val="129"/>
      </rPr>
      <t>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충북문화재단</t>
    </r>
    <phoneticPr fontId="3" type="noConversion"/>
  </si>
  <si>
    <t>예술인 창작활동 준비금 지원</t>
    <phoneticPr fontId="3" type="noConversion"/>
  </si>
  <si>
    <t>충북대표 문화공연 제작</t>
    <phoneticPr fontId="3" type="noConversion"/>
  </si>
  <si>
    <t>제15회 충청북도 사진 전람회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</si>
  <si>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한국사진작가협회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충청북도지회</t>
    </r>
    <phoneticPr fontId="3" type="noConversion"/>
  </si>
  <si>
    <t>제8회 한국전통민화 공모전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</si>
  <si>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한국전통민화협회</t>
    </r>
    <phoneticPr fontId="3" type="noConversion"/>
  </si>
  <si>
    <t>제29회 충북서예대전</t>
    <phoneticPr fontId="3" type="noConversion"/>
  </si>
  <si>
    <r>
      <t>(사)</t>
    </r>
    <r>
      <rPr>
        <sz val="8"/>
        <rFont val="맑은 고딕"/>
        <family val="3"/>
        <charset val="129"/>
      </rPr>
      <t>한국서예협회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</si>
  <si>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2019 전국 직지 선서화 대전</t>
    <phoneticPr fontId="3" type="noConversion"/>
  </si>
  <si>
    <r>
      <rPr>
        <sz val="8"/>
        <rFont val="맑은 고딕"/>
        <family val="3"/>
        <charset val="129"/>
      </rPr>
      <t>청주불교방송</t>
    </r>
    <phoneticPr fontId="3" type="noConversion"/>
  </si>
  <si>
    <t>충북 아카이브 사진 기획전</t>
    <phoneticPr fontId="3" type="noConversion"/>
  </si>
  <si>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충북민예총</t>
    </r>
    <phoneticPr fontId="3" type="noConversion"/>
  </si>
  <si>
    <t>제19회 충청북도 서예전람회</t>
    <phoneticPr fontId="3" type="noConversion"/>
  </si>
  <si>
    <r>
      <t xml:space="preserve">(사)한국서가협회 </t>
    </r>
    <r>
      <rPr>
        <sz val="8"/>
        <rFont val="맑은 고딕"/>
        <family val="3"/>
        <charset val="129"/>
      </rPr>
      <t>충청북도지회</t>
    </r>
    <phoneticPr fontId="3" type="noConversion"/>
  </si>
  <si>
    <t>제18회 충북미술협회전</t>
    <phoneticPr fontId="3" type="noConversion"/>
  </si>
  <si>
    <r>
      <t>(사)</t>
    </r>
    <r>
      <rPr>
        <sz val="8"/>
        <rFont val="맑은 고딕"/>
        <family val="3"/>
        <charset val="129"/>
      </rPr>
      <t>한국미술협회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</si>
  <si>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뮤지컬 교실 '이뤄Dream'</t>
    <phoneticPr fontId="3" type="noConversion"/>
  </si>
  <si>
    <t>제32회 충북예술인대회</t>
    <phoneticPr fontId="3" type="noConversion"/>
  </si>
  <si>
    <r>
      <rPr>
        <sz val="8"/>
        <rFont val="맑은 고딕"/>
        <family val="3"/>
        <charset val="129"/>
      </rPr>
      <t>영동군</t>
    </r>
    <phoneticPr fontId="3" type="noConversion"/>
  </si>
  <si>
    <t>대한민국 향토가요제 지원</t>
    <phoneticPr fontId="3" type="noConversion"/>
  </si>
  <si>
    <t>속리산 단풍가요제 지원</t>
    <phoneticPr fontId="3" type="noConversion"/>
  </si>
  <si>
    <t>전국 박달가요제 지원</t>
    <phoneticPr fontId="3" type="noConversion"/>
  </si>
  <si>
    <t>무심천 벚꽃가요제 지원</t>
    <phoneticPr fontId="3" type="noConversion"/>
  </si>
  <si>
    <t>제천 월악산 가요제 지원</t>
    <phoneticPr fontId="3" type="noConversion"/>
  </si>
  <si>
    <t>찾아가는 문화활동 지원사업</t>
    <phoneticPr fontId="3" type="noConversion"/>
  </si>
  <si>
    <t>찾아가는 국악공연</t>
    <phoneticPr fontId="3" type="noConversion"/>
  </si>
  <si>
    <r>
      <t xml:space="preserve">충주시, </t>
    </r>
    <r>
      <rPr>
        <sz val="8"/>
        <rFont val="맑은 고딕"/>
        <family val="3"/>
        <charset val="129"/>
      </rPr>
      <t>영동군</t>
    </r>
    <phoneticPr fontId="3" type="noConversion"/>
  </si>
  <si>
    <t>제37회 충북연극제 개최</t>
    <phoneticPr fontId="3" type="noConversion"/>
  </si>
  <si>
    <r>
      <t>(사)</t>
    </r>
    <r>
      <rPr>
        <sz val="8"/>
        <rFont val="맑은 고딕"/>
        <family val="3"/>
        <charset val="129"/>
      </rPr>
      <t>한국연극협회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</si>
  <si>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제4회 대한민국연극제 참가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</si>
  <si>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한국연극협회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</si>
  <si>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제32회 충북청소년 연극제</t>
    <phoneticPr fontId="3" type="noConversion"/>
  </si>
  <si>
    <t>제28회 충북무용제 개최</t>
    <phoneticPr fontId="3" type="noConversion"/>
  </si>
  <si>
    <r>
      <t>(사)</t>
    </r>
    <r>
      <rPr>
        <sz val="8"/>
        <rFont val="맑은 고딕"/>
        <family val="3"/>
        <charset val="129"/>
      </rPr>
      <t>한국무용협회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</si>
  <si>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제28회 전국무용제 참가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</si>
  <si>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한국무용협회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</si>
  <si>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제37회 전국대학무용경연대회</t>
    <phoneticPr fontId="3" type="noConversion"/>
  </si>
  <si>
    <t>충북젊은작가 창작작품 페스티벌</t>
    <phoneticPr fontId="3" type="noConversion"/>
  </si>
  <si>
    <r>
      <t>(사)</t>
    </r>
    <r>
      <rPr>
        <sz val="8"/>
        <rFont val="맑은 고딕"/>
        <family val="3"/>
        <charset val="129"/>
      </rPr>
      <t>충북민예총</t>
    </r>
    <phoneticPr fontId="3" type="noConversion"/>
  </si>
  <si>
    <t>청풍명월 전국시조백일장 개최</t>
    <phoneticPr fontId="3" type="noConversion"/>
  </si>
  <si>
    <r>
      <rPr>
        <sz val="8"/>
        <rFont val="맑은 고딕"/>
        <family val="3"/>
        <charset val="129"/>
      </rPr>
      <t>충북시조문학회</t>
    </r>
    <phoneticPr fontId="3" type="noConversion"/>
  </si>
  <si>
    <t>제17회 소극장 연극제</t>
    <phoneticPr fontId="3" type="noConversion"/>
  </si>
  <si>
    <t>2019 충북실용무용 Fe-story</t>
    <phoneticPr fontId="3" type="noConversion"/>
  </si>
  <si>
    <t>제26회 박팔괘 전국학생국악경연대회</t>
    <phoneticPr fontId="3" type="noConversion"/>
  </si>
  <si>
    <t>제43회 전국탄금대 가야금경연대회</t>
    <phoneticPr fontId="3" type="noConversion"/>
  </si>
  <si>
    <t>제20회 CBS전국청소년 음악콩쿠르</t>
    <phoneticPr fontId="3" type="noConversion"/>
  </si>
  <si>
    <t>제13회 청풍동요제</t>
    <phoneticPr fontId="3" type="noConversion"/>
  </si>
  <si>
    <t>2019 국제 청소년 페스티벌</t>
    <phoneticPr fontId="3" type="noConversion"/>
  </si>
  <si>
    <r>
      <rPr>
        <sz val="8"/>
        <rFont val="맑은 고딕"/>
        <family val="3"/>
        <charset val="129"/>
      </rPr>
      <t>증평군</t>
    </r>
    <phoneticPr fontId="3" type="noConversion"/>
  </si>
  <si>
    <t>제3회 대한민국 중고제 소리경연대회</t>
    <phoneticPr fontId="3" type="noConversion"/>
  </si>
  <si>
    <r>
      <rPr>
        <sz val="8"/>
        <rFont val="맑은 고딕"/>
        <family val="3"/>
        <charset val="129"/>
      </rPr>
      <t>진천군</t>
    </r>
    <phoneticPr fontId="3" type="noConversion"/>
  </si>
  <si>
    <t>전국난계풍물경연대회</t>
    <phoneticPr fontId="3" type="noConversion"/>
  </si>
  <si>
    <t>제25회 충북민속예술축제</t>
    <phoneticPr fontId="3" type="noConversion"/>
  </si>
  <si>
    <t>제12회 충북청소년민속예술제</t>
    <phoneticPr fontId="3" type="noConversion"/>
  </si>
  <si>
    <t>제26회 충북민족예술제</t>
    <phoneticPr fontId="3" type="noConversion"/>
  </si>
  <si>
    <r>
      <t>사)</t>
    </r>
    <r>
      <rPr>
        <sz val="8"/>
        <rFont val="맑은 고딕"/>
        <family val="3"/>
        <charset val="129"/>
      </rPr>
      <t>충북민예총</t>
    </r>
    <phoneticPr fontId="3" type="noConversion"/>
  </si>
  <si>
    <t>제61회 충북예술제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</si>
  <si>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충북예총</t>
    </r>
    <phoneticPr fontId="3" type="noConversion"/>
  </si>
  <si>
    <t>CJB창사 기념음악회</t>
    <phoneticPr fontId="3" type="noConversion"/>
  </si>
  <si>
    <r>
      <rPr>
        <sz val="8"/>
        <rFont val="맑은 고딕"/>
        <family val="3"/>
        <charset val="129"/>
      </rPr>
      <t>청주방송</t>
    </r>
    <phoneticPr fontId="3" type="noConversion"/>
  </si>
  <si>
    <t>충북 순회음악회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</si>
  <si>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충북민예총</t>
    </r>
    <phoneticPr fontId="3" type="noConversion"/>
  </si>
  <si>
    <t>한여름밤의 호수음악회</t>
    <phoneticPr fontId="3" type="noConversion"/>
  </si>
  <si>
    <r>
      <rPr>
        <sz val="8"/>
        <rFont val="맑은 고딕"/>
        <family val="3"/>
        <charset val="129"/>
      </rPr>
      <t>㈜</t>
    </r>
    <r>
      <rPr>
        <sz val="8"/>
        <rFont val="Arial"/>
        <family val="2"/>
      </rPr>
      <t>MBC</t>
    </r>
    <r>
      <rPr>
        <sz val="8"/>
        <rFont val="맑은 고딕"/>
        <family val="3"/>
        <charset val="129"/>
      </rPr>
      <t>충북</t>
    </r>
    <phoneticPr fontId="3" type="noConversion"/>
  </si>
  <si>
    <t>2019 충북음악제</t>
    <phoneticPr fontId="3" type="noConversion"/>
  </si>
  <si>
    <t>충북음악협회</t>
    <phoneticPr fontId="3" type="noConversion"/>
  </si>
  <si>
    <t>종교화합 무심 음악제</t>
    <phoneticPr fontId="3" type="noConversion"/>
  </si>
  <si>
    <t>이웃사랑과 나눔의 성탄 문화예술제</t>
    <phoneticPr fontId="3" type="noConversion"/>
  </si>
  <si>
    <t>충북도민과 함께하는 CBS 창립 음악회</t>
    <phoneticPr fontId="3" type="noConversion"/>
  </si>
  <si>
    <t>국화옆에서' 가을음악회</t>
    <phoneticPr fontId="3" type="noConversion"/>
  </si>
  <si>
    <r>
      <rPr>
        <sz val="8"/>
        <rFont val="맑은 고딕"/>
        <family val="3"/>
        <charset val="129"/>
      </rPr>
      <t>단양군</t>
    </r>
    <phoneticPr fontId="3" type="noConversion"/>
  </si>
  <si>
    <t>충북문화예술아카데미</t>
    <phoneticPr fontId="3" type="noConversion"/>
  </si>
  <si>
    <t>사)충북민예총</t>
    <phoneticPr fontId="3" type="noConversion"/>
  </si>
  <si>
    <t>충북예술회지 발간</t>
    <phoneticPr fontId="3" type="noConversion"/>
  </si>
  <si>
    <r>
      <t>(사)</t>
    </r>
    <r>
      <rPr>
        <sz val="8"/>
        <rFont val="맑은 고딕"/>
        <family val="3"/>
        <charset val="129"/>
      </rPr>
      <t>충북예총</t>
    </r>
    <phoneticPr fontId="3" type="noConversion"/>
  </si>
  <si>
    <t>계간지 딩아돌하 발간사업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</si>
  <si>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딩아돌하문예원</t>
    </r>
    <phoneticPr fontId="3" type="noConversion"/>
  </si>
  <si>
    <t>충북의 금강을 읊은 선비들의 시 번역 및 출간 사업</t>
    <phoneticPr fontId="3" type="noConversion"/>
  </si>
  <si>
    <r>
      <rPr>
        <sz val="8"/>
        <rFont val="맑은 고딕"/>
        <family val="3"/>
        <charset val="129"/>
      </rPr>
      <t>유원대학교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산학협력단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호서문화연구소</t>
    </r>
    <phoneticPr fontId="3" type="noConversion"/>
  </si>
  <si>
    <t>서예학술발표 및 체험행사</t>
    <phoneticPr fontId="3" type="noConversion"/>
  </si>
  <si>
    <t>충북의 문학 충북의 작가 문학제</t>
    <phoneticPr fontId="3" type="noConversion"/>
  </si>
  <si>
    <t>충청북도 순회문학제</t>
    <phoneticPr fontId="3" type="noConversion"/>
  </si>
  <si>
    <r>
      <rPr>
        <sz val="8"/>
        <rFont val="맑은 고딕"/>
        <family val="3"/>
        <charset val="129"/>
      </rPr>
      <t>㈜동양미디어</t>
    </r>
    <phoneticPr fontId="3" type="noConversion"/>
  </si>
  <si>
    <t>제35회 청녕서화전 개최</t>
    <phoneticPr fontId="3" type="noConversion"/>
  </si>
  <si>
    <r>
      <rPr>
        <sz val="8"/>
        <rFont val="맑은 고딕"/>
        <family val="3"/>
        <charset val="129"/>
      </rPr>
      <t>청녕서화회</t>
    </r>
    <phoneticPr fontId="3" type="noConversion"/>
  </si>
  <si>
    <t>충북문학인대회</t>
    <phoneticPr fontId="3" type="noConversion"/>
  </si>
  <si>
    <t>한-중 예술문화교류</t>
    <phoneticPr fontId="3" type="noConversion"/>
  </si>
  <si>
    <t>(사)충북예총</t>
    <phoneticPr fontId="3" type="noConversion"/>
  </si>
  <si>
    <t>충북-베트남 문화예술교류</t>
    <phoneticPr fontId="3" type="noConversion"/>
  </si>
  <si>
    <t>한-일 미술 교류전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</si>
  <si>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한국미술협회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충청북도지회</t>
    </r>
    <phoneticPr fontId="3" type="noConversion"/>
  </si>
  <si>
    <t>제6회 청주국제현대미술전</t>
    <phoneticPr fontId="3" type="noConversion"/>
  </si>
  <si>
    <t>제24회 단재문화예술제전</t>
    <phoneticPr fontId="3" type="noConversion"/>
  </si>
  <si>
    <r>
      <rPr>
        <sz val="8"/>
        <rFont val="맑은 고딕"/>
        <family val="3"/>
        <charset val="129"/>
      </rPr>
      <t>단재신채호선생기념사업회</t>
    </r>
    <phoneticPr fontId="3" type="noConversion"/>
  </si>
  <si>
    <t>제36회 향토축제</t>
    <phoneticPr fontId="3" type="noConversion"/>
  </si>
  <si>
    <r>
      <t>(사)</t>
    </r>
    <r>
      <rPr>
        <sz val="8"/>
        <rFont val="맑은 고딕"/>
        <family val="3"/>
        <charset val="129"/>
      </rPr>
      <t>충북국악협회</t>
    </r>
    <phoneticPr fontId="3" type="noConversion"/>
  </si>
  <si>
    <t>충북민족극 한마당</t>
    <phoneticPr fontId="3" type="noConversion"/>
  </si>
  <si>
    <t>충북 전통연희 한마당</t>
    <phoneticPr fontId="3" type="noConversion"/>
  </si>
  <si>
    <t>제15회 농촌우수마당극 큰잔치</t>
    <phoneticPr fontId="3" type="noConversion"/>
  </si>
  <si>
    <t>사찰음식과 세계음식의 만남(백미백락)</t>
    <phoneticPr fontId="3" type="noConversion"/>
  </si>
  <si>
    <r>
      <rPr>
        <sz val="8"/>
        <rFont val="맑은 고딕"/>
        <family val="3"/>
        <charset val="129"/>
      </rPr>
      <t>보은군수</t>
    </r>
    <phoneticPr fontId="3" type="noConversion"/>
  </si>
  <si>
    <t>도민행복 숲속 음악회</t>
    <phoneticPr fontId="3" type="noConversion"/>
  </si>
  <si>
    <t>무심천 직지유등문화제</t>
    <phoneticPr fontId="3" type="noConversion"/>
  </si>
  <si>
    <t>도민안녕 기원 영산대재</t>
    <phoneticPr fontId="3" type="noConversion"/>
  </si>
  <si>
    <r>
      <rPr>
        <sz val="8"/>
        <rFont val="맑은 고딕"/>
        <family val="3"/>
        <charset val="129"/>
      </rPr>
      <t>증평군수</t>
    </r>
    <phoneticPr fontId="3" type="noConversion"/>
  </si>
  <si>
    <t>통합문화이용권 사업 지역주관처 운영</t>
    <phoneticPr fontId="3" type="noConversion"/>
  </si>
  <si>
    <r>
      <t>(재)</t>
    </r>
    <r>
      <rPr>
        <sz val="8"/>
        <rFont val="맑은 고딕"/>
        <family val="3"/>
        <charset val="129"/>
      </rPr>
      <t>충북문화재단</t>
    </r>
    <phoneticPr fontId="3" type="noConversion"/>
  </si>
  <si>
    <t>청년예술가 창작환경 지원</t>
    <phoneticPr fontId="3" type="noConversion"/>
  </si>
  <si>
    <t>도민화합 성탄트리행사</t>
    <phoneticPr fontId="3" type="noConversion"/>
  </si>
  <si>
    <r>
      <rPr>
        <sz val="8"/>
        <rFont val="맑은 고딕"/>
        <family val="3"/>
        <charset val="129"/>
      </rPr>
      <t>충청북도기독교연합회</t>
    </r>
    <phoneticPr fontId="3" type="noConversion"/>
  </si>
  <si>
    <t>3.1운동 100주년 기념 문화예술사업</t>
    <phoneticPr fontId="3" type="noConversion"/>
  </si>
  <si>
    <t>3.1운동 100주년 기념공연</t>
    <phoneticPr fontId="3" type="noConversion"/>
  </si>
  <si>
    <t>난계국악체험 확대지원</t>
    <phoneticPr fontId="3" type="noConversion"/>
  </si>
  <si>
    <t>2019 전국 사물놀이 동호인경연대회</t>
    <phoneticPr fontId="3" type="noConversion"/>
  </si>
  <si>
    <t>충북예총 행사추진을 위한 운영비</t>
    <phoneticPr fontId="3" type="noConversion"/>
  </si>
  <si>
    <t>충북민예총 행사추진을 위한 운영비</t>
    <phoneticPr fontId="3" type="noConversion"/>
  </si>
  <si>
    <t>충북문화원연합회 운영지원</t>
    <phoneticPr fontId="3" type="noConversion"/>
  </si>
  <si>
    <t>충북문화예술포럼 운영지원</t>
    <phoneticPr fontId="3" type="noConversion"/>
  </si>
  <si>
    <t>청남대 JAZZTONIC 페스티벌</t>
    <phoneticPr fontId="3" type="noConversion"/>
  </si>
  <si>
    <r>
      <rPr>
        <sz val="8"/>
        <rFont val="맑은 고딕"/>
        <family val="3"/>
        <charset val="129"/>
      </rPr>
      <t>국제행사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성공개최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행사지원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무예조직위</t>
    </r>
    <r>
      <rPr>
        <sz val="8"/>
        <rFont val="Arial"/>
        <family val="2"/>
      </rPr>
      <t>)</t>
    </r>
    <phoneticPr fontId="3" type="noConversion"/>
  </si>
  <si>
    <r>
      <t>2019</t>
    </r>
    <r>
      <rPr>
        <sz val="8"/>
        <rFont val="맑은 고딕"/>
        <family val="3"/>
        <charset val="129"/>
      </rPr>
      <t>충주세계무예마스터십
조직위원회</t>
    </r>
    <phoneticPr fontId="3" type="noConversion"/>
  </si>
  <si>
    <r>
      <rPr>
        <sz val="8"/>
        <rFont val="맑은 고딕"/>
        <family val="3"/>
        <charset val="129"/>
      </rPr>
      <t>국제행사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성공개최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행사지원</t>
    </r>
    <r>
      <rPr>
        <sz val="8"/>
        <rFont val="Arial"/>
        <family val="2"/>
      </rPr>
      <t>(WMC)</t>
    </r>
    <phoneticPr fontId="3" type="noConversion"/>
  </si>
  <si>
    <r>
      <rPr>
        <sz val="8"/>
        <rFont val="맑은 고딕"/>
        <family val="3"/>
        <charset val="129"/>
      </rPr>
      <t>사단법인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세계무예마스터십위원회</t>
    </r>
    <phoneticPr fontId="3" type="noConversion"/>
  </si>
  <si>
    <r>
      <rPr>
        <sz val="8"/>
        <rFont val="맑은 고딕"/>
        <family val="3"/>
        <charset val="129"/>
      </rPr>
      <t>국제행사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성공개최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행사지원</t>
    </r>
    <r>
      <rPr>
        <sz val="8"/>
        <rFont val="Arial"/>
        <family val="2"/>
      </rPr>
      <t>(</t>
    </r>
    <r>
      <rPr>
        <sz val="8"/>
        <rFont val="맑은 고딕"/>
        <family val="3"/>
        <charset val="129"/>
      </rPr>
      <t>청주시</t>
    </r>
    <r>
      <rPr>
        <sz val="8"/>
        <rFont val="Arial"/>
        <family val="2"/>
      </rPr>
      <t>)</t>
    </r>
    <phoneticPr fontId="3" type="noConversion"/>
  </si>
  <si>
    <t>제16회 직지서예대전</t>
    <phoneticPr fontId="3" type="noConversion"/>
  </si>
  <si>
    <t>제16회 현대산업디자인 대상전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</si>
  <si>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)충북예총</t>
    </r>
    <phoneticPr fontId="3" type="noConversion"/>
  </si>
  <si>
    <t>아기와 함께하는 책사랑 운동</t>
    <phoneticPr fontId="3" type="noConversion"/>
  </si>
  <si>
    <t>다양성 영화 초대전 '다채'</t>
    <phoneticPr fontId="3" type="noConversion"/>
  </si>
  <si>
    <t>영상산업관계자 설명회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</si>
  <si>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충북영상산업연구소</t>
    </r>
    <phoneticPr fontId="3" type="noConversion"/>
  </si>
  <si>
    <t>드라마영화 제작지원</t>
    <phoneticPr fontId="3" type="noConversion"/>
  </si>
  <si>
    <t>작은도서관 도서구입비</t>
    <phoneticPr fontId="3" type="noConversion"/>
  </si>
  <si>
    <t>도지정 목조문화재 방충·방염사업</t>
    <phoneticPr fontId="3" type="noConversion"/>
  </si>
  <si>
    <t>도지정문화재 긴급보수비</t>
    <phoneticPr fontId="3" type="noConversion"/>
  </si>
  <si>
    <t>도지정 문화재 초가이엉잇기</t>
    <phoneticPr fontId="3" type="noConversion"/>
  </si>
  <si>
    <t>도지정 문화재 방재설비 유지관리</t>
    <phoneticPr fontId="3" type="noConversion"/>
  </si>
  <si>
    <t>도지정문화재 방재설비사업</t>
    <phoneticPr fontId="3" type="noConversion"/>
  </si>
  <si>
    <t>향교 유지관리비</t>
    <phoneticPr fontId="3" type="noConversion"/>
  </si>
  <si>
    <t>무형문화재 공개행사 지원</t>
    <phoneticPr fontId="3" type="noConversion"/>
  </si>
  <si>
    <t>제7회 충북무형문화재 한마당 공개행사</t>
    <phoneticPr fontId="3" type="noConversion"/>
  </si>
  <si>
    <t>무형문화재 전승지원</t>
    <phoneticPr fontId="3" type="noConversion"/>
  </si>
  <si>
    <t>도지정 문화재 정기조사</t>
    <phoneticPr fontId="3" type="noConversion"/>
  </si>
  <si>
    <r>
      <t>(재)</t>
    </r>
    <r>
      <rPr>
        <sz val="8"/>
        <rFont val="맑은 고딕"/>
        <family val="3"/>
        <charset val="129"/>
      </rPr>
      <t>충북문화재연구원</t>
    </r>
    <phoneticPr fontId="3" type="noConversion"/>
  </si>
  <si>
    <t>제3회 충북 문화재 기능인 작품전</t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</si>
  <si>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한국문화재기능인협회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충북지회</t>
    </r>
    <phoneticPr fontId="3" type="noConversion"/>
  </si>
  <si>
    <t>충청북도 문화유산 답사기 공모전</t>
    <phoneticPr fontId="3" type="noConversion"/>
  </si>
  <si>
    <t>문화유산 활용사업 모니터링 및 종합홍보</t>
    <phoneticPr fontId="3" type="noConversion"/>
  </si>
  <si>
    <r>
      <t>(</t>
    </r>
    <r>
      <rPr>
        <sz val="8"/>
        <rFont val="맑은 고딕"/>
        <family val="3"/>
        <charset val="129"/>
      </rPr>
      <t>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충북문화재연구원</t>
    </r>
    <phoneticPr fontId="3" type="noConversion"/>
  </si>
  <si>
    <t>문화유산 활용사업</t>
    <phoneticPr fontId="3" type="noConversion"/>
  </si>
  <si>
    <r>
      <t>4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시군</t>
    </r>
    <phoneticPr fontId="3" type="noConversion"/>
  </si>
  <si>
    <t>충북향토문화연구 학술대회 개최</t>
    <phoneticPr fontId="3" type="noConversion"/>
  </si>
  <si>
    <t>지역마을사 연구</t>
    <phoneticPr fontId="3" type="noConversion"/>
  </si>
  <si>
    <t>충북 문화유산 아카이브 구축</t>
    <phoneticPr fontId="3" type="noConversion"/>
  </si>
  <si>
    <t>지역 문화유산 홍보콘텐츠 개발</t>
    <phoneticPr fontId="3" type="noConversion"/>
  </si>
  <si>
    <t>비지정문화재 보수정비</t>
    <phoneticPr fontId="3" type="noConversion"/>
  </si>
  <si>
    <t>청주문화도시 축제 지원사업</t>
    <phoneticPr fontId="3" type="noConversion"/>
  </si>
  <si>
    <t>제44회 충청북도 미술대전</t>
    <phoneticPr fontId="3" type="noConversion"/>
  </si>
  <si>
    <t>제7회 충북미술페스티벌</t>
    <phoneticPr fontId="3" type="noConversion"/>
  </si>
  <si>
    <t>충주세계무예마스터십 전국사진촬영대회</t>
    <phoneticPr fontId="3" type="noConversion"/>
  </si>
  <si>
    <t>여기, 충북예술을 담다' 공동사업</t>
    <phoneticPr fontId="3" type="noConversion"/>
  </si>
  <si>
    <t>오페라 공연 지원</t>
    <phoneticPr fontId="3" type="noConversion"/>
  </si>
  <si>
    <t>충주세계무예마스터십 무예소설 발간</t>
    <phoneticPr fontId="3" type="noConversion"/>
  </si>
  <si>
    <r>
      <t>(사)</t>
    </r>
    <r>
      <rPr>
        <sz val="8"/>
        <rFont val="맑은 고딕"/>
        <family val="3"/>
        <charset val="129"/>
      </rPr>
      <t>한국소설가협회</t>
    </r>
    <phoneticPr fontId="3" type="noConversion"/>
  </si>
  <si>
    <r>
      <t>(사)</t>
    </r>
    <r>
      <rPr>
        <sz val="8"/>
        <rFont val="맑은 고딕"/>
        <family val="3"/>
        <charset val="129"/>
      </rPr>
      <t>한국시나리오작가협회</t>
    </r>
    <phoneticPr fontId="3" type="noConversion"/>
  </si>
  <si>
    <t>2019 연등축제</t>
    <phoneticPr fontId="3" type="noConversion"/>
  </si>
  <si>
    <t>스토리창작클러스터 조성</t>
    <phoneticPr fontId="3" type="noConversion"/>
  </si>
  <si>
    <t>작은도서관 기능보강</t>
    <phoneticPr fontId="3" type="noConversion"/>
  </si>
  <si>
    <t>2019년 대한민국 독서대전</t>
    <phoneticPr fontId="3" type="noConversion"/>
  </si>
  <si>
    <t>단재 신채호 선생 추모연극 제작지원</t>
    <phoneticPr fontId="3" type="noConversion"/>
  </si>
  <si>
    <t>콘텐츠누림터 운영</t>
    <phoneticPr fontId="3" type="noConversion"/>
  </si>
  <si>
    <t>도지정 문화재 보수정비</t>
    <phoneticPr fontId="3" type="noConversion"/>
  </si>
  <si>
    <t>충북 독립운동 유적 발굴 및 보존을 위한 기초조사</t>
    <phoneticPr fontId="3" type="noConversion"/>
  </si>
  <si>
    <t>체육진흥과</t>
    <phoneticPr fontId="3" type="noConversion"/>
  </si>
  <si>
    <t>시군 운동경기부 지원</t>
    <phoneticPr fontId="3" type="noConversion"/>
  </si>
  <si>
    <t>국제스포츠교류지원</t>
    <phoneticPr fontId="3" type="noConversion"/>
  </si>
  <si>
    <t>전문체육진흥사업</t>
    <phoneticPr fontId="3" type="noConversion"/>
  </si>
  <si>
    <t>체육기금조성</t>
    <phoneticPr fontId="3" type="noConversion"/>
  </si>
  <si>
    <t>충북체육회 사무처운영</t>
    <phoneticPr fontId="3" type="noConversion"/>
  </si>
  <si>
    <t>회원종목단체 행정지원</t>
    <phoneticPr fontId="3" type="noConversion"/>
  </si>
  <si>
    <t>도민체전 운영비 지원</t>
    <phoneticPr fontId="3" type="noConversion"/>
  </si>
  <si>
    <t>괴산군</t>
    <phoneticPr fontId="3" type="noConversion"/>
  </si>
  <si>
    <t>제30회 미스터충북 선발대회</t>
    <phoneticPr fontId="3" type="noConversion"/>
  </si>
  <si>
    <r>
      <rPr>
        <sz val="8"/>
        <rFont val="맑은 고딕"/>
        <family val="3"/>
        <charset val="129"/>
      </rPr>
      <t>충북보디빌딩협회</t>
    </r>
    <phoneticPr fontId="3" type="noConversion"/>
  </si>
  <si>
    <t>제30회 시군대항역전마라톤대회</t>
    <phoneticPr fontId="3" type="noConversion"/>
  </si>
  <si>
    <r>
      <rPr>
        <sz val="8"/>
        <rFont val="맑은 고딕"/>
        <family val="3"/>
        <charset val="129"/>
      </rPr>
      <t>충북육상연맹</t>
    </r>
    <phoneticPr fontId="3" type="noConversion"/>
  </si>
  <si>
    <t>제38회 충청북도 시군대항역전마라톤대회</t>
    <phoneticPr fontId="3" type="noConversion"/>
  </si>
  <si>
    <t>청풍기 전국유도대회</t>
    <phoneticPr fontId="3" type="noConversion"/>
  </si>
  <si>
    <t>충주 국제조정대회</t>
    <phoneticPr fontId="3" type="noConversion"/>
  </si>
  <si>
    <t>제2회 도지사배 탄금호 전국 철인3종 대회</t>
    <phoneticPr fontId="3" type="noConversion"/>
  </si>
  <si>
    <t>충청북도지사배 전국킥복싱대회</t>
    <phoneticPr fontId="3" type="noConversion"/>
  </si>
  <si>
    <t>우석대학교 총장기 전국태권도 대회</t>
    <phoneticPr fontId="3" type="noConversion"/>
  </si>
  <si>
    <t>산악스포츠 활성화 지원</t>
    <phoneticPr fontId="3" type="noConversion"/>
  </si>
  <si>
    <r>
      <rPr>
        <sz val="8"/>
        <rFont val="맑은 고딕"/>
        <family val="3"/>
        <charset val="129"/>
      </rPr>
      <t>충북산악연맹</t>
    </r>
    <phoneticPr fontId="3" type="noConversion"/>
  </si>
  <si>
    <t>생활체육지도자 역량강화 직무연수</t>
    <phoneticPr fontId="3" type="noConversion"/>
  </si>
  <si>
    <r>
      <rPr>
        <sz val="8"/>
        <rFont val="돋움"/>
        <family val="3"/>
        <charset val="129"/>
      </rPr>
      <t>충청북도체육회</t>
    </r>
    <phoneticPr fontId="3" type="noConversion"/>
  </si>
  <si>
    <t>생활체육 동호인클럽 활동지원</t>
    <phoneticPr fontId="3" type="noConversion"/>
  </si>
  <si>
    <t>생활체육 어린이 축구교실</t>
    <phoneticPr fontId="3" type="noConversion"/>
  </si>
  <si>
    <t>생활체육 국제교류</t>
    <phoneticPr fontId="3" type="noConversion"/>
  </si>
  <si>
    <t>전국생활체육여성축구대회</t>
    <phoneticPr fontId="3" type="noConversion"/>
  </si>
  <si>
    <t>충북사랑전국생활체육탁구대회</t>
    <phoneticPr fontId="3" type="noConversion"/>
  </si>
  <si>
    <t>도지사기 종목별 생활체육대회</t>
    <phoneticPr fontId="3" type="noConversion"/>
  </si>
  <si>
    <t>충북생활체육직장축구대회</t>
    <phoneticPr fontId="3" type="noConversion"/>
  </si>
  <si>
    <t>충북꿈나무어린이축구대회</t>
    <phoneticPr fontId="3" type="noConversion"/>
  </si>
  <si>
    <t>전국 생활체육 야구대회</t>
    <phoneticPr fontId="3" type="noConversion"/>
  </si>
  <si>
    <r>
      <rPr>
        <sz val="8"/>
        <rFont val="돋움"/>
        <family val="3"/>
        <charset val="129"/>
      </rPr>
      <t>충북야구소프트볼협회</t>
    </r>
    <phoneticPr fontId="3" type="noConversion"/>
  </si>
  <si>
    <t>충청북도 생활체육 스키·보드대회</t>
    <phoneticPr fontId="3" type="noConversion"/>
  </si>
  <si>
    <r>
      <rPr>
        <sz val="8"/>
        <rFont val="돋움"/>
        <family val="3"/>
        <charset val="129"/>
      </rPr>
      <t>충북스키협회</t>
    </r>
    <phoneticPr fontId="3" type="noConversion"/>
  </si>
  <si>
    <t>충북 씨름왕선발대회 및 전국대회 참가</t>
    <phoneticPr fontId="3" type="noConversion"/>
  </si>
  <si>
    <r>
      <rPr>
        <sz val="8"/>
        <rFont val="돋움"/>
        <family val="3"/>
        <charset val="129"/>
      </rPr>
      <t>충북씨름협회</t>
    </r>
    <phoneticPr fontId="3" type="noConversion"/>
  </si>
  <si>
    <t>전국 패러글라이딩 대회</t>
    <phoneticPr fontId="3" type="noConversion"/>
  </si>
  <si>
    <r>
      <rPr>
        <sz val="8"/>
        <rFont val="맑은 고딕"/>
        <family val="3"/>
        <charset val="129"/>
      </rPr>
      <t>충청북도패러글라이딩협회</t>
    </r>
    <phoneticPr fontId="3" type="noConversion"/>
  </si>
  <si>
    <t>충주사과마라톤대회</t>
    <phoneticPr fontId="3" type="noConversion"/>
  </si>
  <si>
    <r>
      <rPr>
        <sz val="8"/>
        <rFont val="돋움"/>
        <family val="3"/>
        <charset val="129"/>
      </rPr>
      <t>직지배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생활체육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전국우드볼대회</t>
    </r>
    <phoneticPr fontId="3" type="noConversion"/>
  </si>
  <si>
    <r>
      <rPr>
        <sz val="8"/>
        <rFont val="맑은 고딕"/>
        <family val="3"/>
        <charset val="129"/>
      </rPr>
      <t>청주시우드볼협회</t>
    </r>
    <phoneticPr fontId="3" type="noConversion"/>
  </si>
  <si>
    <r>
      <rPr>
        <sz val="8"/>
        <rFont val="돋움"/>
        <family val="3"/>
        <charset val="129"/>
      </rPr>
      <t>한국전통무예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전국대회</t>
    </r>
    <phoneticPr fontId="3" type="noConversion"/>
  </si>
  <si>
    <r>
      <t>(</t>
    </r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한국무예천부경
수박기수덕협회</t>
    </r>
    <phoneticPr fontId="3" type="noConversion"/>
  </si>
  <si>
    <r>
      <rPr>
        <sz val="8"/>
        <rFont val="맑은 고딕"/>
        <family val="3"/>
        <charset val="129"/>
      </rPr>
      <t>충청북도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청풍명월배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전국시니어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테니스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대회</t>
    </r>
    <phoneticPr fontId="3" type="noConversion"/>
  </si>
  <si>
    <r>
      <rPr>
        <sz val="8"/>
        <rFont val="맑은 고딕"/>
        <family val="3"/>
        <charset val="129"/>
      </rPr>
      <t>충북테니스협회</t>
    </r>
    <phoneticPr fontId="3" type="noConversion"/>
  </si>
  <si>
    <r>
      <rPr>
        <sz val="8"/>
        <rFont val="맑은 고딕"/>
        <family val="3"/>
        <charset val="129"/>
      </rPr>
      <t>직지배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전국청소년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무예한마당대회</t>
    </r>
    <phoneticPr fontId="3" type="noConversion"/>
  </si>
  <si>
    <r>
      <rPr>
        <sz val="8"/>
        <rFont val="맑은 고딕"/>
        <family val="3"/>
        <charset val="129"/>
      </rPr>
      <t>대한청소년문화체육회</t>
    </r>
    <phoneticPr fontId="3" type="noConversion"/>
  </si>
  <si>
    <r>
      <rPr>
        <sz val="8"/>
        <rFont val="돋움"/>
        <family val="3"/>
        <charset val="129"/>
      </rPr>
      <t>호국화랑기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전국청소년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태권도대회</t>
    </r>
    <phoneticPr fontId="3" type="noConversion"/>
  </si>
  <si>
    <r>
      <rPr>
        <sz val="8"/>
        <rFont val="맑은 고딕"/>
        <family val="3"/>
        <charset val="129"/>
      </rPr>
      <t>한국청소년화랑단연맹</t>
    </r>
    <phoneticPr fontId="3" type="noConversion"/>
  </si>
  <si>
    <r>
      <rPr>
        <sz val="8"/>
        <rFont val="돋움"/>
        <family val="3"/>
        <charset val="129"/>
      </rPr>
      <t>대한민국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족구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대축제</t>
    </r>
    <phoneticPr fontId="3" type="noConversion"/>
  </si>
  <si>
    <r>
      <rPr>
        <sz val="8"/>
        <rFont val="맑은 고딕"/>
        <family val="3"/>
        <charset val="129"/>
      </rPr>
      <t>제천시족구협회</t>
    </r>
    <phoneticPr fontId="3" type="noConversion"/>
  </si>
  <si>
    <r>
      <rPr>
        <sz val="8"/>
        <rFont val="돋움"/>
        <family val="3"/>
        <charset val="129"/>
      </rPr>
      <t>옥천포도배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전국농구대회</t>
    </r>
    <phoneticPr fontId="3" type="noConversion"/>
  </si>
  <si>
    <r>
      <rPr>
        <sz val="8"/>
        <rFont val="맑은 고딕"/>
        <family val="3"/>
        <charset val="129"/>
      </rPr>
      <t>옥천군농구협회</t>
    </r>
    <phoneticPr fontId="3" type="noConversion"/>
  </si>
  <si>
    <r>
      <rPr>
        <sz val="8"/>
        <rFont val="맑은 고딕"/>
        <family val="3"/>
        <charset val="129"/>
      </rPr>
      <t>충청북도지사기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생활체육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검도대회</t>
    </r>
    <phoneticPr fontId="3" type="noConversion"/>
  </si>
  <si>
    <r>
      <rPr>
        <sz val="8"/>
        <rFont val="맑은 고딕"/>
        <family val="3"/>
        <charset val="129"/>
      </rPr>
      <t>충청북도검도회</t>
    </r>
    <phoneticPr fontId="3" type="noConversion"/>
  </si>
  <si>
    <t>충청북도지사배 박달재 전국산악자전거대회</t>
    <phoneticPr fontId="3" type="noConversion"/>
  </si>
  <si>
    <r>
      <rPr>
        <sz val="8"/>
        <color indexed="8"/>
        <rFont val="맑은 고딕"/>
        <family val="3"/>
        <charset val="129"/>
      </rPr>
      <t>매우미흡</t>
    </r>
  </si>
  <si>
    <t>증평인삼전국산악자전거 대회</t>
    <phoneticPr fontId="3" type="noConversion"/>
  </si>
  <si>
    <r>
      <rPr>
        <sz val="8"/>
        <rFont val="돋움"/>
        <family val="3"/>
        <charset val="129"/>
      </rPr>
      <t>증평군</t>
    </r>
    <phoneticPr fontId="3" type="noConversion"/>
  </si>
  <si>
    <t>세계택견대회</t>
    <phoneticPr fontId="3" type="noConversion"/>
  </si>
  <si>
    <t>생활체육현장 TV중계</t>
    <phoneticPr fontId="3" type="noConversion"/>
  </si>
  <si>
    <t>충북도민등산교실</t>
    <phoneticPr fontId="3" type="noConversion"/>
  </si>
  <si>
    <r>
      <rPr>
        <sz val="8"/>
        <rFont val="돋움"/>
        <family val="3"/>
        <charset val="129"/>
      </rPr>
      <t>충청북도산악연맹</t>
    </r>
    <phoneticPr fontId="3" type="noConversion"/>
  </si>
  <si>
    <t>WK(여자축구)리그 유치</t>
    <phoneticPr fontId="3" type="noConversion"/>
  </si>
  <si>
    <r>
      <rPr>
        <sz val="8"/>
        <rFont val="돋움"/>
        <family val="3"/>
        <charset val="129"/>
      </rPr>
      <t>보은군</t>
    </r>
    <phoneticPr fontId="3" type="noConversion"/>
  </si>
  <si>
    <t>전국무예대제전</t>
    <phoneticPr fontId="3" type="noConversion"/>
  </si>
  <si>
    <r>
      <rPr>
        <sz val="8"/>
        <rFont val="돋움"/>
        <family val="3"/>
        <charset val="129"/>
      </rPr>
      <t>충주시</t>
    </r>
    <phoneticPr fontId="3" type="noConversion"/>
  </si>
  <si>
    <t>충청북도지사배 민속장기대회</t>
    <phoneticPr fontId="3" type="noConversion"/>
  </si>
  <si>
    <r>
      <rPr>
        <sz val="8"/>
        <rFont val="돋움"/>
        <family val="3"/>
        <charset val="129"/>
      </rPr>
      <t>충청북도민속장기협회</t>
    </r>
    <phoneticPr fontId="3" type="noConversion"/>
  </si>
  <si>
    <t>국제 한·중 청소년 무술문화 교류대회</t>
    <phoneticPr fontId="3" type="noConversion"/>
  </si>
  <si>
    <t>충북종단 대장정</t>
    <phoneticPr fontId="3" type="noConversion"/>
  </si>
  <si>
    <r>
      <rPr>
        <sz val="8"/>
        <rFont val="맑은 고딕"/>
        <family val="3"/>
        <charset val="129"/>
      </rPr>
      <t>충북체육회</t>
    </r>
    <phoneticPr fontId="3" type="noConversion"/>
  </si>
  <si>
    <t>도지사배 바둑대회</t>
    <phoneticPr fontId="3" type="noConversion"/>
  </si>
  <si>
    <r>
      <rPr>
        <sz val="8"/>
        <rFont val="맑은 고딕"/>
        <family val="3"/>
        <charset val="129"/>
      </rPr>
      <t>충북바둑협회</t>
    </r>
    <phoneticPr fontId="3" type="noConversion"/>
  </si>
  <si>
    <t>내셔널 바둑리그 참가</t>
    <phoneticPr fontId="3" type="noConversion"/>
  </si>
  <si>
    <t>장애인체육진흥사업</t>
    <phoneticPr fontId="3" type="noConversion"/>
  </si>
  <si>
    <r>
      <rPr>
        <sz val="8"/>
        <rFont val="맑은 고딕"/>
        <family val="3"/>
        <charset val="129"/>
      </rPr>
      <t>충청북도장애인체육회</t>
    </r>
    <phoneticPr fontId="3" type="noConversion"/>
  </si>
  <si>
    <t>장애인스포츠실업팀운영</t>
    <phoneticPr fontId="3" type="noConversion"/>
  </si>
  <si>
    <t>우수선수 육성지원</t>
    <phoneticPr fontId="3" type="noConversion"/>
  </si>
  <si>
    <t>장애인체육회사무처운영비</t>
    <phoneticPr fontId="3" type="noConversion"/>
  </si>
  <si>
    <t>도지사배전국장애인체육대회</t>
    <phoneticPr fontId="3" type="noConversion"/>
  </si>
  <si>
    <t>충북스포츠센터 관리</t>
    <phoneticPr fontId="3" type="noConversion"/>
  </si>
  <si>
    <r>
      <rPr>
        <sz val="8"/>
        <rFont val="맑은 고딕"/>
        <family val="3"/>
        <charset val="129"/>
      </rPr>
      <t>충청북도체육회</t>
    </r>
    <phoneticPr fontId="3" type="noConversion"/>
  </si>
  <si>
    <t>2020년 도민체전 시설 지원</t>
    <phoneticPr fontId="3" type="noConversion"/>
  </si>
  <si>
    <t>세계무술연맹 연례총회</t>
    <phoneticPr fontId="3" type="noConversion"/>
  </si>
  <si>
    <r>
      <rPr>
        <sz val="8"/>
        <rFont val="맑은 고딕"/>
        <family val="3"/>
        <charset val="129"/>
      </rPr>
      <t>세계무술연맹</t>
    </r>
    <phoneticPr fontId="3" type="noConversion"/>
  </si>
  <si>
    <t>아시아 트랙 사이클 선수권 대회</t>
    <phoneticPr fontId="3" type="noConversion"/>
  </si>
  <si>
    <t>제11회 아시안컵 국제우드볼대회</t>
    <phoneticPr fontId="3" type="noConversion"/>
  </si>
  <si>
    <t>2019 전국장애인체육가족 한마음대회</t>
    <phoneticPr fontId="3" type="noConversion"/>
  </si>
  <si>
    <t>체육시설 설치 및 리모델링</t>
    <phoneticPr fontId="3" type="noConversion"/>
  </si>
  <si>
    <r>
      <rPr>
        <sz val="8"/>
        <rFont val="Arial Unicode MS"/>
        <family val="3"/>
        <charset val="129"/>
      </rPr>
      <t>제천시</t>
    </r>
    <r>
      <rPr>
        <sz val="8"/>
        <rFont val="Arial"/>
        <family val="2"/>
      </rPr>
      <t>,</t>
    </r>
    <r>
      <rPr>
        <sz val="8"/>
        <rFont val="Arial Unicode MS"/>
        <family val="3"/>
        <charset val="129"/>
      </rPr>
      <t>옥천군</t>
    </r>
    <r>
      <rPr>
        <sz val="8"/>
        <rFont val="Arial"/>
        <family val="2"/>
      </rPr>
      <t>,</t>
    </r>
    <r>
      <rPr>
        <sz val="8"/>
        <rFont val="Arial Unicode MS"/>
        <family val="3"/>
        <charset val="129"/>
      </rPr>
      <t>증평군</t>
    </r>
    <phoneticPr fontId="3" type="noConversion"/>
  </si>
  <si>
    <t>세계무예마스터십위원회(WMC) 지원</t>
    <phoneticPr fontId="3" type="noConversion"/>
  </si>
  <si>
    <r>
      <rPr>
        <sz val="8"/>
        <rFont val="돋움"/>
        <family val="3"/>
        <charset val="129"/>
      </rPr>
      <t>세계무예마스터십위원회</t>
    </r>
    <phoneticPr fontId="3" type="noConversion"/>
  </si>
  <si>
    <t>국제무예영화제</t>
    <phoneticPr fontId="3" type="noConversion"/>
  </si>
  <si>
    <t>충북문화재단</t>
    <phoneticPr fontId="3" type="noConversion"/>
  </si>
  <si>
    <t>운동장 생활체육시설 지원</t>
    <phoneticPr fontId="3" type="noConversion"/>
  </si>
  <si>
    <t>도체육회 선거비 지원</t>
    <phoneticPr fontId="3" type="noConversion"/>
  </si>
  <si>
    <t>관광항공과</t>
    <phoneticPr fontId="3" type="noConversion"/>
  </si>
  <si>
    <t>도 지정축제 육성지원</t>
    <phoneticPr fontId="3" type="noConversion"/>
  </si>
  <si>
    <r>
      <t xml:space="preserve">6개 </t>
    </r>
    <r>
      <rPr>
        <sz val="8"/>
        <rFont val="맑은 고딕"/>
        <family val="3"/>
        <charset val="129"/>
      </rPr>
      <t>시장군수</t>
    </r>
    <phoneticPr fontId="3" type="noConversion"/>
  </si>
  <si>
    <t>관광의 날 행사 운영</t>
    <phoneticPr fontId="3" type="noConversion"/>
  </si>
  <si>
    <r>
      <rPr>
        <sz val="8"/>
        <rFont val="맑은 고딕"/>
        <family val="3"/>
        <charset val="129"/>
      </rPr>
      <t>충청북도관광협회</t>
    </r>
    <phoneticPr fontId="3" type="noConversion"/>
  </si>
  <si>
    <t>TV여행 '아름다운 충북' 제작</t>
    <phoneticPr fontId="3" type="noConversion"/>
  </si>
  <si>
    <r>
      <t>11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시장군수</t>
    </r>
    <phoneticPr fontId="3" type="noConversion"/>
  </si>
  <si>
    <t>문화관광해설사 해외선진지 견학</t>
    <phoneticPr fontId="3" type="noConversion"/>
  </si>
  <si>
    <r>
      <rPr>
        <sz val="8"/>
        <rFont val="맑은 고딕"/>
        <family val="3"/>
        <charset val="129"/>
      </rPr>
      <t>충북문화관광해설사협회</t>
    </r>
    <phoneticPr fontId="3" type="noConversion"/>
  </si>
  <si>
    <t>문화관광해설사 연찬회 지원</t>
    <phoneticPr fontId="3" type="noConversion"/>
  </si>
  <si>
    <t>문화관광해설사 한마음대회 지원</t>
    <phoneticPr fontId="3" type="noConversion"/>
  </si>
  <si>
    <t>건축문화과</t>
    <phoneticPr fontId="3" type="noConversion"/>
  </si>
  <si>
    <t>다목적광장 및 쉼터조성</t>
    <phoneticPr fontId="3" type="noConversion"/>
  </si>
  <si>
    <r>
      <rPr>
        <sz val="8"/>
        <rFont val="맑은 고딕"/>
        <family val="3"/>
        <charset val="129"/>
      </rPr>
      <t>충주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제천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옥천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진천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음성</t>
    </r>
    <phoneticPr fontId="3" type="noConversion"/>
  </si>
  <si>
    <t>풍경이 있는 농촌마을 만들기사업</t>
    <phoneticPr fontId="3" type="noConversion"/>
  </si>
  <si>
    <r>
      <rPr>
        <sz val="8"/>
        <rFont val="맑은 고딕"/>
        <family val="3"/>
        <charset val="129"/>
      </rPr>
      <t>제천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옥천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영동</t>
    </r>
    <phoneticPr fontId="3" type="noConversion"/>
  </si>
  <si>
    <t>공공디자인 서포터즈 구성</t>
    <phoneticPr fontId="3" type="noConversion"/>
  </si>
  <si>
    <r>
      <rPr>
        <sz val="8"/>
        <rFont val="맑은 고딕"/>
        <family val="3"/>
        <charset val="129"/>
      </rPr>
      <t>청주대학교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중원대학교</t>
    </r>
    <phoneticPr fontId="3" type="noConversion"/>
  </si>
  <si>
    <t>간판이 아름다운 시범거리 조성사업</t>
    <phoneticPr fontId="3" type="noConversion"/>
  </si>
  <si>
    <r>
      <rPr>
        <sz val="8"/>
        <rFont val="맑은 고딕"/>
        <family val="3"/>
        <charset val="129"/>
      </rPr>
      <t>청주시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음성군</t>
    </r>
    <phoneticPr fontId="3" type="noConversion"/>
  </si>
  <si>
    <t>충청북도 옥외광고대상 지원</t>
    <phoneticPr fontId="3" type="noConversion"/>
  </si>
  <si>
    <r>
      <t>(사)</t>
    </r>
    <r>
      <rPr>
        <sz val="8"/>
        <rFont val="맑은 고딕"/>
        <family val="3"/>
        <charset val="129"/>
      </rPr>
      <t>충청북도옥외광고협회</t>
    </r>
    <phoneticPr fontId="3" type="noConversion"/>
  </si>
  <si>
    <t>충북건축문화제 지원</t>
    <phoneticPr fontId="3" type="noConversion"/>
  </si>
  <si>
    <r>
      <rPr>
        <sz val="8"/>
        <rFont val="맑은 고딕"/>
        <family val="3"/>
        <charset val="129"/>
      </rPr>
      <t>충청북도건축사회</t>
    </r>
    <phoneticPr fontId="3" type="noConversion"/>
  </si>
  <si>
    <t>도시재생 뉴딜 지역역량 강화</t>
    <phoneticPr fontId="3" type="noConversion"/>
  </si>
  <si>
    <r>
      <rPr>
        <sz val="8"/>
        <rFont val="맑은 고딕"/>
        <family val="3"/>
        <charset val="129"/>
      </rPr>
      <t>시장군수</t>
    </r>
    <phoneticPr fontId="3" type="noConversion"/>
  </si>
  <si>
    <t>농촌마을회관의 행복센터 조성</t>
    <phoneticPr fontId="3" type="noConversion"/>
  </si>
  <si>
    <r>
      <rPr>
        <sz val="8"/>
        <rFont val="맑은 고딕"/>
        <family val="3"/>
        <charset val="129"/>
      </rPr>
      <t>충주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제천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옥천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진천</t>
    </r>
    <r>
      <rPr>
        <sz val="8"/>
        <rFont val="Arial"/>
        <family val="2"/>
      </rPr>
      <t>,</t>
    </r>
    <r>
      <rPr>
        <sz val="8"/>
        <rFont val="맑은 고딕"/>
        <family val="3"/>
        <charset val="129"/>
      </rPr>
      <t>괴산</t>
    </r>
    <phoneticPr fontId="3" type="noConversion"/>
  </si>
  <si>
    <t>미관개선 공공디자인사업</t>
    <phoneticPr fontId="3" type="noConversion"/>
  </si>
  <si>
    <r>
      <rPr>
        <b/>
        <sz val="8"/>
        <rFont val="맑은 고딕"/>
        <family val="3"/>
        <charset val="129"/>
      </rPr>
      <t>균형건설국</t>
    </r>
    <phoneticPr fontId="3" type="noConversion"/>
  </si>
  <si>
    <t>균형발전과</t>
    <phoneticPr fontId="3" type="noConversion"/>
  </si>
  <si>
    <t>지역균형발전 기반조성사업</t>
    <phoneticPr fontId="3" type="noConversion"/>
  </si>
  <si>
    <r>
      <t xml:space="preserve">7개 </t>
    </r>
    <r>
      <rPr>
        <sz val="8"/>
        <rFont val="맑은 고딕"/>
        <family val="3"/>
        <charset val="129"/>
      </rPr>
      <t>시장군수</t>
    </r>
    <phoneticPr fontId="3" type="noConversion"/>
  </si>
  <si>
    <t>행복마을사업</t>
    <phoneticPr fontId="3" type="noConversion"/>
  </si>
  <si>
    <t>공원시설 개선사업</t>
    <phoneticPr fontId="3" type="noConversion"/>
  </si>
  <si>
    <t>생활불편시설 개선사업</t>
    <phoneticPr fontId="3" type="noConversion"/>
  </si>
  <si>
    <t>지역균형발전 전략사업</t>
    <phoneticPr fontId="3" type="noConversion"/>
  </si>
  <si>
    <r>
      <t>7</t>
    </r>
    <r>
      <rPr>
        <sz val="8"/>
        <color indexed="8"/>
        <rFont val="맑은 고딕"/>
        <family val="3"/>
        <charset val="129"/>
      </rPr>
      <t>개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시장군수</t>
    </r>
    <phoneticPr fontId="3" type="noConversion"/>
  </si>
  <si>
    <t>도로과</t>
    <phoneticPr fontId="3" type="noConversion"/>
  </si>
  <si>
    <t>지방도 접도구역 관리</t>
    <phoneticPr fontId="3" type="noConversion"/>
  </si>
  <si>
    <r>
      <t>11개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및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군수</t>
    </r>
    <phoneticPr fontId="3" type="noConversion"/>
  </si>
  <si>
    <t>오송지하차도개설공사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</si>
  <si>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phoneticPr fontId="3" type="noConversion"/>
  </si>
  <si>
    <t>군도·농어촌도로확포장공사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</si>
  <si>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>,</t>
    </r>
    <r>
      <rPr>
        <sz val="8"/>
        <color indexed="8"/>
        <rFont val="맑은 고딕"/>
        <family val="3"/>
        <charset val="129"/>
      </rPr>
      <t>증평군수</t>
    </r>
    <r>
      <rPr>
        <sz val="8"/>
        <color indexed="8"/>
        <rFont val="Arial"/>
        <family val="2"/>
      </rPr>
      <t>,</t>
    </r>
    <r>
      <rPr>
        <sz val="8"/>
        <color indexed="8"/>
        <rFont val="맑은 고딕"/>
        <family val="3"/>
        <charset val="129"/>
      </rPr>
      <t>단양군수</t>
    </r>
    <phoneticPr fontId="3" type="noConversion"/>
  </si>
  <si>
    <t>괴산수산거점단지 진입로 건설</t>
    <phoneticPr fontId="3" type="noConversion"/>
  </si>
  <si>
    <r>
      <rPr>
        <sz val="8"/>
        <color indexed="8"/>
        <rFont val="맑은 고딕"/>
        <family val="3"/>
        <charset val="129"/>
      </rPr>
      <t>괴산군수</t>
    </r>
    <phoneticPr fontId="3" type="noConversion"/>
  </si>
  <si>
    <t>도시계획도로 정비사업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</si>
  <si>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>,</t>
    </r>
    <r>
      <rPr>
        <sz val="8"/>
        <color indexed="8"/>
        <rFont val="맑은 고딕"/>
        <family val="3"/>
        <charset val="129"/>
      </rPr>
      <t>충주시장</t>
    </r>
    <r>
      <rPr>
        <sz val="8"/>
        <color indexed="8"/>
        <rFont val="Arial"/>
        <family val="2"/>
      </rPr>
      <t>,</t>
    </r>
    <r>
      <rPr>
        <sz val="8"/>
        <color indexed="8"/>
        <rFont val="맑은 고딕"/>
        <family val="3"/>
        <charset val="129"/>
      </rPr>
      <t>제천시장</t>
    </r>
    <r>
      <rPr>
        <sz val="8"/>
        <color indexed="8"/>
        <rFont val="Arial"/>
        <family val="2"/>
      </rPr>
      <t>,</t>
    </r>
    <r>
      <rPr>
        <sz val="8"/>
        <color indexed="8"/>
        <rFont val="맑은 고딕"/>
        <family val="3"/>
        <charset val="129"/>
      </rPr>
      <t>증평군수</t>
    </r>
    <phoneticPr fontId="3" type="noConversion"/>
  </si>
  <si>
    <t>교통정책과</t>
    <phoneticPr fontId="3" type="noConversion"/>
  </si>
  <si>
    <t>대폐차 지원</t>
    <phoneticPr fontId="3" type="noConversion"/>
  </si>
  <si>
    <t>시외버스 5개사</t>
    <phoneticPr fontId="3" type="noConversion"/>
  </si>
  <si>
    <t>벽지노선 손실보상</t>
    <phoneticPr fontId="3" type="noConversion"/>
  </si>
  <si>
    <t>오지도서 공영버스 지원</t>
    <phoneticPr fontId="3" type="noConversion"/>
  </si>
  <si>
    <t>6개 시군</t>
    <phoneticPr fontId="3" type="noConversion"/>
  </si>
  <si>
    <t>택시운전자 친절서비스 개선지원</t>
    <phoneticPr fontId="3" type="noConversion"/>
  </si>
  <si>
    <t>충북개인택시
운송사업조합</t>
    <phoneticPr fontId="3" type="noConversion"/>
  </si>
  <si>
    <t>교통사고줄이기운동 관련 사업지원</t>
    <phoneticPr fontId="3" type="noConversion"/>
  </si>
  <si>
    <r>
      <rPr>
        <sz val="8"/>
        <rFont val="맑은 고딕"/>
        <family val="3"/>
        <charset val="129"/>
      </rPr>
      <t>전국모범운전자연합회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충북지부장</t>
    </r>
    <phoneticPr fontId="3" type="noConversion"/>
  </si>
  <si>
    <t>전기시내버스 충전설비 지원</t>
    <phoneticPr fontId="3" type="noConversion"/>
  </si>
  <si>
    <t>시내버스 청주국제공항 정책노선 지원</t>
    <phoneticPr fontId="3" type="noConversion"/>
  </si>
  <si>
    <t>청주 북부권 환승센터 조성사업</t>
    <phoneticPr fontId="3" type="noConversion"/>
  </si>
  <si>
    <t>옥천 화물자동차 공영차고지 조성사업</t>
    <phoneticPr fontId="3" type="noConversion"/>
  </si>
  <si>
    <t>시내(농어촌)버스 운송사업 재정지원</t>
    <phoneticPr fontId="3" type="noConversion"/>
  </si>
  <si>
    <t>택시 카드결제 수수료 지원</t>
    <phoneticPr fontId="3" type="noConversion"/>
  </si>
  <si>
    <t>보행신호 음성안내 보조장치 설치지원</t>
    <phoneticPr fontId="3" type="noConversion"/>
  </si>
  <si>
    <t>여객자동차터미널 환경개선 지원</t>
    <phoneticPr fontId="3" type="noConversion"/>
  </si>
  <si>
    <t>토지정보과</t>
    <phoneticPr fontId="3" type="noConversion"/>
  </si>
  <si>
    <t>지적재조사사업 추진 지원</t>
    <phoneticPr fontId="3" type="noConversion"/>
  </si>
  <si>
    <t>도 관리 도로명시설물 설치사업</t>
    <phoneticPr fontId="3" type="noConversion"/>
  </si>
  <si>
    <t>국가지점번호판 설치사업</t>
    <phoneticPr fontId="3" type="noConversion"/>
  </si>
  <si>
    <r>
      <t>9</t>
    </r>
    <r>
      <rPr>
        <sz val="8"/>
        <rFont val="맑은 고딕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시장</t>
    </r>
    <r>
      <rPr>
        <sz val="8"/>
        <rFont val="Arial"/>
        <family val="2"/>
      </rPr>
      <t>·</t>
    </r>
    <r>
      <rPr>
        <sz val="8"/>
        <rFont val="맑은 고딕"/>
        <family val="3"/>
        <charset val="129"/>
      </rPr>
      <t>군수</t>
    </r>
    <phoneticPr fontId="3" type="noConversion"/>
  </si>
  <si>
    <t>혁신도시발전추진단</t>
    <phoneticPr fontId="3" type="noConversion"/>
  </si>
  <si>
    <t>혁신도시 연리근 공원 조성사업</t>
    <phoneticPr fontId="3" type="noConversion"/>
  </si>
  <si>
    <r>
      <rPr>
        <sz val="8"/>
        <rFont val="돋움"/>
        <family val="3"/>
        <charset val="129"/>
      </rPr>
      <t>음성군</t>
    </r>
    <phoneticPr fontId="3" type="noConversion"/>
  </si>
  <si>
    <t>혁신도시 스마트 생활안전구역 설치 및 운영</t>
    <phoneticPr fontId="3" type="noConversion"/>
  </si>
  <si>
    <t>혁신도시 무인단속카메라 설치</t>
    <phoneticPr fontId="3" type="noConversion"/>
  </si>
  <si>
    <t>혁신도시단독주택 도시가스공급시설 설치지원</t>
    <phoneticPr fontId="3" type="noConversion"/>
  </si>
  <si>
    <t>진천군,음성군</t>
    <phoneticPr fontId="3" type="noConversion"/>
  </si>
  <si>
    <r>
      <rPr>
        <b/>
        <sz val="8"/>
        <rFont val="맑은 고딕"/>
        <family val="3"/>
        <charset val="129"/>
      </rPr>
      <t>환경산림국</t>
    </r>
    <phoneticPr fontId="3" type="noConversion"/>
  </si>
  <si>
    <t>환경정책과</t>
    <phoneticPr fontId="3" type="noConversion"/>
  </si>
  <si>
    <t>환경 서포터스 운영</t>
    <phoneticPr fontId="3" type="noConversion"/>
  </si>
  <si>
    <r>
      <rPr>
        <sz val="8"/>
        <rFont val="돋움"/>
        <family val="3"/>
        <charset val="129"/>
      </rPr>
      <t>충북보건과학대학교</t>
    </r>
    <phoneticPr fontId="3" type="noConversion"/>
  </si>
  <si>
    <t>환경의 날 행사 지원</t>
    <phoneticPr fontId="3" type="noConversion"/>
  </si>
  <si>
    <r>
      <rPr>
        <sz val="8"/>
        <rFont val="돋움"/>
        <family val="3"/>
        <charset val="129"/>
      </rPr>
      <t>충북지속가능발전협의회</t>
    </r>
    <phoneticPr fontId="3" type="noConversion"/>
  </si>
  <si>
    <t>자연보호회원 전국대회 참석</t>
    <phoneticPr fontId="3" type="noConversion"/>
  </si>
  <si>
    <r>
      <rPr>
        <sz val="8"/>
        <rFont val="맑은 고딕"/>
        <family val="3"/>
        <charset val="129"/>
      </rPr>
      <t>사</t>
    </r>
    <r>
      <rPr>
        <sz val="8"/>
        <rFont val="Arial"/>
        <family val="2"/>
      </rPr>
      <t>)</t>
    </r>
    <r>
      <rPr>
        <sz val="8"/>
        <rFont val="맑은 고딕"/>
        <family val="3"/>
        <charset val="129"/>
      </rPr>
      <t>자연보호중앙연맹</t>
    </r>
    <r>
      <rPr>
        <sz val="8"/>
        <rFont val="Arial"/>
        <family val="2"/>
      </rPr>
      <t xml:space="preserve"> 
</t>
    </r>
    <r>
      <rPr>
        <sz val="8"/>
        <rFont val="맑은 고딕"/>
        <family val="3"/>
        <charset val="129"/>
      </rPr>
      <t>충청북도협의회</t>
    </r>
    <phoneticPr fontId="3" type="noConversion"/>
  </si>
  <si>
    <t>야생동물 피해보상 지원</t>
    <phoneticPr fontId="3" type="noConversion"/>
  </si>
  <si>
    <t>11시군</t>
    <phoneticPr fontId="3" type="noConversion"/>
  </si>
  <si>
    <t>야생동물 피해방지단 지원</t>
    <phoneticPr fontId="3" type="noConversion"/>
  </si>
  <si>
    <t>농약빈병수거함 설치지원사업</t>
    <phoneticPr fontId="3" type="noConversion"/>
  </si>
  <si>
    <r>
      <t>10</t>
    </r>
    <r>
      <rPr>
        <sz val="8"/>
        <rFont val="Arial Unicode MS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Arial Unicode MS"/>
        <family val="3"/>
        <charset val="129"/>
      </rPr>
      <t>시군</t>
    </r>
    <phoneticPr fontId="3" type="noConversion"/>
  </si>
  <si>
    <t>화장실 환경개선사업</t>
    <phoneticPr fontId="3" type="noConversion"/>
  </si>
  <si>
    <t>농촌폐비닐 공동집하장 확충지원</t>
    <phoneticPr fontId="3" type="noConversion"/>
  </si>
  <si>
    <r>
      <t>8</t>
    </r>
    <r>
      <rPr>
        <sz val="8"/>
        <rFont val="Arial Unicode MS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Arial Unicode MS"/>
        <family val="3"/>
        <charset val="129"/>
      </rPr>
      <t>시군</t>
    </r>
    <phoneticPr fontId="3" type="noConversion"/>
  </si>
  <si>
    <t>자원순환(재활용) 활성화사업</t>
    <phoneticPr fontId="3" type="noConversion"/>
  </si>
  <si>
    <r>
      <rPr>
        <sz val="8"/>
        <rFont val="돋움"/>
        <family val="3"/>
        <charset val="129"/>
      </rPr>
      <t>청주시외</t>
    </r>
    <r>
      <rPr>
        <sz val="8"/>
        <rFont val="Arial"/>
        <family val="2"/>
      </rPr>
      <t xml:space="preserve"> 7</t>
    </r>
    <phoneticPr fontId="3" type="noConversion"/>
  </si>
  <si>
    <t>기후대기과</t>
    <phoneticPr fontId="3" type="noConversion"/>
  </si>
  <si>
    <t>배출업소 기술지도</t>
    <phoneticPr fontId="3" type="noConversion"/>
  </si>
  <si>
    <r>
      <rPr>
        <sz val="8"/>
        <rFont val="돋움"/>
        <family val="3"/>
        <charset val="129"/>
      </rPr>
      <t>충북</t>
    </r>
    <r>
      <rPr>
        <sz val="8"/>
        <rFont val="Arial"/>
        <family val="2"/>
      </rPr>
      <t>·</t>
    </r>
    <r>
      <rPr>
        <sz val="8"/>
        <rFont val="돋움"/>
        <family val="3"/>
        <charset val="129"/>
      </rPr>
      <t>세종환경보전협회</t>
    </r>
    <phoneticPr fontId="3" type="noConversion"/>
  </si>
  <si>
    <t>수질관리과</t>
    <phoneticPr fontId="3" type="noConversion"/>
  </si>
  <si>
    <t>유수율제고사업</t>
    <phoneticPr fontId="3" type="noConversion"/>
  </si>
  <si>
    <r>
      <t xml:space="preserve">6개 </t>
    </r>
    <r>
      <rPr>
        <sz val="8"/>
        <rFont val="맑은 고딕"/>
        <family val="3"/>
        <charset val="129"/>
      </rPr>
      <t>시군</t>
    </r>
    <phoneticPr fontId="3" type="noConversion"/>
  </si>
  <si>
    <t>지하수보조 관측망 설치사업</t>
    <phoneticPr fontId="3" type="noConversion"/>
  </si>
  <si>
    <t>지하수 방치공 원상복구 지원</t>
    <phoneticPr fontId="3" type="noConversion"/>
  </si>
  <si>
    <t>충북 물포럼 운영지원</t>
    <phoneticPr fontId="3" type="noConversion"/>
  </si>
  <si>
    <r>
      <rPr>
        <sz val="8"/>
        <rFont val="맑은 고딕"/>
        <family val="3"/>
        <charset val="129"/>
      </rPr>
      <t>충북물포럼</t>
    </r>
    <phoneticPr fontId="3" type="noConversion"/>
  </si>
  <si>
    <t>산림녹지과</t>
    <phoneticPr fontId="3" type="noConversion"/>
  </si>
  <si>
    <t>임산물 토양개량 및 친환경 비료 지원</t>
    <phoneticPr fontId="3" type="noConversion"/>
  </si>
  <si>
    <t>임업정보지 구독지원</t>
    <phoneticPr fontId="3" type="noConversion"/>
  </si>
  <si>
    <t>임업후계자 전국대회 참가</t>
    <phoneticPr fontId="3" type="noConversion"/>
  </si>
  <si>
    <t>(사)한국임업후계자협회 충북지회</t>
    <phoneticPr fontId="3" type="noConversion"/>
  </si>
  <si>
    <t>사유림 경영 현장 플래너 육성 사업</t>
    <phoneticPr fontId="3" type="noConversion"/>
  </si>
  <si>
    <t>산불감시원 인건비 및 보험료</t>
    <phoneticPr fontId="3" type="noConversion"/>
  </si>
  <si>
    <t>보호수정비사업</t>
    <phoneticPr fontId="3" type="noConversion"/>
  </si>
  <si>
    <t>소나무재선충병 예찰조사원</t>
    <phoneticPr fontId="3" type="noConversion"/>
  </si>
  <si>
    <t>나라꽃 무궁화 육성 및 조성지 관리</t>
    <phoneticPr fontId="3" type="noConversion"/>
  </si>
  <si>
    <r>
      <t xml:space="preserve">11개 </t>
    </r>
    <r>
      <rPr>
        <sz val="8"/>
        <rFont val="맑은 고딕"/>
        <family val="3"/>
        <charset val="129"/>
      </rPr>
      <t>시장군수</t>
    </r>
    <phoneticPr fontId="3" type="noConversion"/>
  </si>
  <si>
    <t>해밀숲 조성</t>
    <phoneticPr fontId="3" type="noConversion"/>
  </si>
  <si>
    <r>
      <t xml:space="preserve">3개 </t>
    </r>
    <r>
      <rPr>
        <sz val="8"/>
        <rFont val="맑은 고딕"/>
        <family val="3"/>
        <charset val="129"/>
      </rPr>
      <t>시장군수</t>
    </r>
    <phoneticPr fontId="3" type="noConversion"/>
  </si>
  <si>
    <t>건강한 숲 지킴이 작업단 운영</t>
    <phoneticPr fontId="3" type="noConversion"/>
  </si>
  <si>
    <r>
      <t>11</t>
    </r>
    <r>
      <rPr>
        <sz val="8"/>
        <rFont val="돋움"/>
        <family val="3"/>
        <charset val="129"/>
      </rPr>
      <t>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시장군수</t>
    </r>
    <phoneticPr fontId="3" type="noConversion"/>
  </si>
  <si>
    <t>산사태취약지역 표지판 설치</t>
    <phoneticPr fontId="3" type="noConversion"/>
  </si>
  <si>
    <t>산림문화 행사 지원</t>
    <phoneticPr fontId="3" type="noConversion"/>
  </si>
  <si>
    <t>산림문화행사추진위원회</t>
    <phoneticPr fontId="3" type="noConversion"/>
  </si>
  <si>
    <t>산림치유 두드림 캠프 운영</t>
    <phoneticPr fontId="3" type="noConversion"/>
  </si>
  <si>
    <t>3개시군(충주,옥천,영동)</t>
    <phoneticPr fontId="3" type="noConversion"/>
  </si>
  <si>
    <t>숲체험교육 지원</t>
    <phoneticPr fontId="3" type="noConversion"/>
  </si>
  <si>
    <r>
      <rPr>
        <sz val="8"/>
        <rFont val="맑은 고딕"/>
        <family val="3"/>
        <charset val="129"/>
      </rPr>
      <t>충북숲해설가협회</t>
    </r>
    <r>
      <rPr>
        <sz val="8"/>
        <rFont val="Arial"/>
        <family val="2"/>
      </rPr>
      <t xml:space="preserve">, </t>
    </r>
    <r>
      <rPr>
        <sz val="8"/>
        <rFont val="맑은 고딕"/>
        <family val="3"/>
        <charset val="129"/>
      </rPr>
      <t>숲환경교육센터</t>
    </r>
    <phoneticPr fontId="3" type="noConversion"/>
  </si>
  <si>
    <t>충북 숲해설 경연대회</t>
    <phoneticPr fontId="3" type="noConversion"/>
  </si>
  <si>
    <t>숲환경교육센터</t>
    <phoneticPr fontId="3" type="noConversion"/>
  </si>
  <si>
    <t>가로수 정비 사업</t>
    <phoneticPr fontId="3" type="noConversion"/>
  </si>
  <si>
    <t>임산물 이상저온 및 서리피해 복구비</t>
    <phoneticPr fontId="3" type="noConversion"/>
  </si>
  <si>
    <t>3개 시군</t>
    <phoneticPr fontId="3" type="noConversion"/>
  </si>
  <si>
    <r>
      <rPr>
        <sz val="8"/>
        <rFont val="맑은 고딕"/>
        <family val="3"/>
        <charset val="129"/>
      </rPr>
      <t>산책로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정비사업</t>
    </r>
    <phoneticPr fontId="3" type="noConversion"/>
  </si>
  <si>
    <t>등산로 정비사업</t>
    <phoneticPr fontId="3" type="noConversion"/>
  </si>
  <si>
    <t>충주시</t>
    <phoneticPr fontId="3" type="noConversion"/>
  </si>
  <si>
    <t>산림환경연구소</t>
    <phoneticPr fontId="3" type="noConversion"/>
  </si>
  <si>
    <t>연풍새재옛길 문화행사지원</t>
    <phoneticPr fontId="3" type="noConversion"/>
  </si>
  <si>
    <r>
      <rPr>
        <sz val="8"/>
        <rFont val="맑은 고딕"/>
        <family val="3"/>
        <charset val="129"/>
      </rPr>
      <t>산림조합중앙회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충북지역본부</t>
    </r>
    <phoneticPr fontId="3" type="noConversion"/>
  </si>
  <si>
    <r>
      <rPr>
        <b/>
        <sz val="8"/>
        <rFont val="맑은 고딕"/>
        <family val="3"/>
        <charset val="129"/>
      </rPr>
      <t>소방본부</t>
    </r>
    <phoneticPr fontId="3" type="noConversion"/>
  </si>
  <si>
    <t>영동소방서</t>
    <phoneticPr fontId="3" type="noConversion"/>
  </si>
  <si>
    <t>학산119안전센터 청사 증축</t>
    <phoneticPr fontId="3" type="noConversion"/>
  </si>
  <si>
    <r>
      <rPr>
        <sz val="8"/>
        <rFont val="돋움"/>
        <family val="3"/>
        <charset val="129"/>
      </rPr>
      <t>영동군청</t>
    </r>
    <phoneticPr fontId="3" type="noConversion"/>
  </si>
  <si>
    <t>보은소방서</t>
    <phoneticPr fontId="3" type="noConversion"/>
  </si>
  <si>
    <t>속리산의용소방대 청사 신축</t>
    <phoneticPr fontId="3" type="noConversion"/>
  </si>
  <si>
    <r>
      <rPr>
        <sz val="8"/>
        <rFont val="돋움"/>
        <family val="3"/>
        <charset val="129"/>
      </rPr>
      <t>보은군청</t>
    </r>
    <phoneticPr fontId="3" type="noConversion"/>
  </si>
  <si>
    <r>
      <rPr>
        <b/>
        <sz val="8"/>
        <rFont val="맑은 고딕"/>
        <family val="3"/>
        <charset val="129"/>
      </rPr>
      <t>농업기술원</t>
    </r>
    <phoneticPr fontId="3" type="noConversion"/>
  </si>
  <si>
    <t>농업기술원</t>
    <phoneticPr fontId="3" type="noConversion"/>
  </si>
  <si>
    <t>도 농촌지도자대회</t>
    <phoneticPr fontId="3" type="noConversion"/>
  </si>
  <si>
    <r>
      <rPr>
        <sz val="8"/>
        <rFont val="맑은 고딕"/>
        <family val="3"/>
        <charset val="129"/>
      </rPr>
      <t>한국농촌지도자</t>
    </r>
    <r>
      <rPr>
        <sz val="8"/>
        <rFont val="Arial"/>
        <family val="2"/>
      </rPr>
      <t xml:space="preserve"> </t>
    </r>
    <r>
      <rPr>
        <sz val="8"/>
        <rFont val="맑은 고딕"/>
        <family val="3"/>
        <charset val="129"/>
      </rPr>
      <t>충청북도연합회</t>
    </r>
    <phoneticPr fontId="3" type="noConversion"/>
  </si>
  <si>
    <t>신기술농업정보지 지원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</si>
  <si>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11</t>
    </r>
    <phoneticPr fontId="3" type="noConversion"/>
  </si>
  <si>
    <t>농업인단체 농업전문지 지원</t>
    <phoneticPr fontId="3" type="noConversion"/>
  </si>
  <si>
    <t>농업인학습단체 활동 및 도농연대 농심나누기</t>
    <phoneticPr fontId="3" type="noConversion"/>
  </si>
  <si>
    <t>전문농업인최고경영자과정 운영</t>
    <phoneticPr fontId="3" type="noConversion"/>
  </si>
  <si>
    <t>새해영농 실용화 전문교육 운영지원</t>
    <phoneticPr fontId="3" type="noConversion"/>
  </si>
  <si>
    <t>핵심농업인 친환경 농산물 연중 생산지원</t>
    <phoneticPr fontId="3" type="noConversion"/>
  </si>
  <si>
    <t>품목별농업인연구회 소득기반 조성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</si>
  <si>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5</t>
    </r>
    <phoneticPr fontId="3" type="noConversion"/>
  </si>
  <si>
    <t>특화작목 부가가치향상 지원사업</t>
    <phoneticPr fontId="3" type="noConversion"/>
  </si>
  <si>
    <t>지역주산작목 생력화 신기종 보급</t>
    <phoneticPr fontId="3" type="noConversion"/>
  </si>
  <si>
    <t>영농4-H 활력화 기반구축 지원사업</t>
    <phoneticPr fontId="3" type="noConversion"/>
  </si>
  <si>
    <t>청년농업인 스마트팜 기반 조성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</si>
  <si>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4</t>
    </r>
    <phoneticPr fontId="3" type="noConversion"/>
  </si>
  <si>
    <t>농업인단체 해외연수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</si>
  <si>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10</t>
    </r>
    <phoneticPr fontId="3" type="noConversion"/>
  </si>
  <si>
    <t>농작물 병해충 긴급방제</t>
    <phoneticPr fontId="3" type="noConversion"/>
  </si>
  <si>
    <t>농작물 병해충 예찰방제단 운영</t>
    <phoneticPr fontId="3" type="noConversion"/>
  </si>
  <si>
    <t>농업기계 순회수리 교육지원</t>
    <phoneticPr fontId="3" type="noConversion"/>
  </si>
  <si>
    <t>친환경농업 육성 미생물 생산시범</t>
    <phoneticPr fontId="3" type="noConversion"/>
  </si>
  <si>
    <r>
      <rPr>
        <sz val="8"/>
        <color indexed="8"/>
        <rFont val="맑은 고딕"/>
        <family val="3"/>
        <charset val="129"/>
      </rPr>
      <t>보은군수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4</t>
    </r>
    <phoneticPr fontId="3" type="noConversion"/>
  </si>
  <si>
    <t>생활원예 프로그램 운영 시범</t>
    <phoneticPr fontId="3" type="noConversion"/>
  </si>
  <si>
    <t>틈새시장 공략 벼 조기재배 기술 보급</t>
    <phoneticPr fontId="3" type="noConversion"/>
  </si>
  <si>
    <t>벼 포트묘 재배 시범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</si>
  <si>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3</t>
    </r>
    <phoneticPr fontId="3" type="noConversion"/>
  </si>
  <si>
    <t>드론 활용 병해충 방제기술 보급</t>
    <phoneticPr fontId="3" type="noConversion"/>
  </si>
  <si>
    <t>고품질쌀 생산비 절감 종합기술 시범</t>
    <phoneticPr fontId="3" type="noConversion"/>
  </si>
  <si>
    <t>고구마 홍수출하 방지 저장기술 시범</t>
    <phoneticPr fontId="3" type="noConversion"/>
  </si>
  <si>
    <t>밭작물 기계화 생력재배 시범</t>
    <phoneticPr fontId="3" type="noConversion"/>
  </si>
  <si>
    <r>
      <rPr>
        <sz val="8"/>
        <color indexed="8"/>
        <rFont val="맑은 고딕"/>
        <family val="3"/>
        <charset val="129"/>
      </rPr>
      <t>충주시장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6</t>
    </r>
    <phoneticPr fontId="3" type="noConversion"/>
  </si>
  <si>
    <t>감자 2모작재배 생산성 향상시범</t>
    <phoneticPr fontId="3" type="noConversion"/>
  </si>
  <si>
    <r>
      <rPr>
        <sz val="8"/>
        <color indexed="8"/>
        <rFont val="맑은 고딕"/>
        <family val="3"/>
        <charset val="129"/>
      </rPr>
      <t>제천시장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5</t>
    </r>
    <phoneticPr fontId="3" type="noConversion"/>
  </si>
  <si>
    <t>이상기후 대응 고추 안정생산 시범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</si>
  <si>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6</t>
    </r>
    <phoneticPr fontId="3" type="noConversion"/>
  </si>
  <si>
    <t>기후변화대응 신소득 작목 개발 육성</t>
    <phoneticPr fontId="3" type="noConversion"/>
  </si>
  <si>
    <r>
      <rPr>
        <sz val="8"/>
        <color indexed="8"/>
        <rFont val="맑은 고딕"/>
        <family val="3"/>
        <charset val="129"/>
      </rPr>
      <t>충주시장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</si>
  <si>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과수 유해동물 피해경감 시범</t>
    <phoneticPr fontId="3" type="noConversion"/>
  </si>
  <si>
    <t>원예분야 스마트 팜 기반조성 시범</t>
    <phoneticPr fontId="3" type="noConversion"/>
  </si>
  <si>
    <t>원예작물 토양·농업용수 환경 개선 시범</t>
    <phoneticPr fontId="3" type="noConversion"/>
  </si>
  <si>
    <t>원예분야 이상기상 대응 종합관리 시범</t>
    <phoneticPr fontId="3" type="noConversion"/>
  </si>
  <si>
    <r>
      <rPr>
        <sz val="8"/>
        <color indexed="8"/>
        <rFont val="맑은 고딕"/>
        <family val="3"/>
        <charset val="129"/>
      </rPr>
      <t>제천시장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7</t>
    </r>
    <phoneticPr fontId="3" type="noConversion"/>
  </si>
  <si>
    <t>시설채소 우량묘 생산 기반구축 시범</t>
    <phoneticPr fontId="3" type="noConversion"/>
  </si>
  <si>
    <t>마늘 국내육성품종 경쟁력 강화 시범</t>
    <phoneticPr fontId="3" type="noConversion"/>
  </si>
  <si>
    <r>
      <rPr>
        <sz val="8"/>
        <color indexed="8"/>
        <rFont val="맑은 고딕"/>
        <family val="3"/>
        <charset val="129"/>
      </rPr>
      <t>음성군수</t>
    </r>
    <phoneticPr fontId="3" type="noConversion"/>
  </si>
  <si>
    <t>수출 원예작물 경쟁력 강화 시범</t>
    <phoneticPr fontId="3" type="noConversion"/>
  </si>
  <si>
    <r>
      <rPr>
        <sz val="8"/>
        <color indexed="8"/>
        <rFont val="맑은 고딕"/>
        <family val="3"/>
        <charset val="129"/>
      </rPr>
      <t>옥천군수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</si>
  <si>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저농약 고효율 과수원 조성 시범</t>
    <phoneticPr fontId="3" type="noConversion"/>
  </si>
  <si>
    <t>과수 저장력 향상 및 품질유지 시범</t>
    <phoneticPr fontId="3" type="noConversion"/>
  </si>
  <si>
    <r>
      <rPr>
        <sz val="8"/>
        <color indexed="8"/>
        <rFont val="맑은 고딕"/>
        <family val="3"/>
        <charset val="129"/>
      </rPr>
      <t>충주시장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3</t>
    </r>
    <phoneticPr fontId="3" type="noConversion"/>
  </si>
  <si>
    <t>국내 육성 사료작물 안정생산기술 보급 시범</t>
    <phoneticPr fontId="3" type="noConversion"/>
  </si>
  <si>
    <r>
      <rPr>
        <sz val="8"/>
        <color indexed="8"/>
        <rFont val="맑은 고딕"/>
        <family val="3"/>
        <charset val="129"/>
      </rPr>
      <t>충주시장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4</t>
    </r>
    <phoneticPr fontId="3" type="noConversion"/>
  </si>
  <si>
    <t>젖소 원유품질 및 유단백향상 시범</t>
    <phoneticPr fontId="3" type="noConversion"/>
  </si>
  <si>
    <t>ICT 활용 모돈 개체급이기 이용 시범</t>
    <phoneticPr fontId="3" type="noConversion"/>
  </si>
  <si>
    <r>
      <rPr>
        <sz val="8"/>
        <color indexed="8"/>
        <rFont val="맑은 고딕"/>
        <family val="3"/>
        <charset val="129"/>
      </rPr>
      <t>제천시장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3</t>
    </r>
    <phoneticPr fontId="3" type="noConversion"/>
  </si>
  <si>
    <t>ICT 활용 축사재해예방시스템 구축 시범</t>
    <phoneticPr fontId="3" type="noConversion"/>
  </si>
  <si>
    <t>고품질 양봉 부가가치 향상 시범</t>
    <phoneticPr fontId="3" type="noConversion"/>
  </si>
  <si>
    <t>축산물 품질 고급화기술 보급 시범</t>
    <phoneticPr fontId="3" type="noConversion"/>
  </si>
  <si>
    <t>이상기후 대비 양돈 생산성 향상 시범</t>
    <phoneticPr fontId="3" type="noConversion"/>
  </si>
  <si>
    <t>소 번식관리시스템 활용기술 보급 시범</t>
    <phoneticPr fontId="3" type="noConversion"/>
  </si>
  <si>
    <t>혹서기 대비 축사환경 및 가축질병예방 시범</t>
    <phoneticPr fontId="3" type="noConversion"/>
  </si>
  <si>
    <t>ICT 활용 가축질병 및 수태율 향상 시범</t>
    <phoneticPr fontId="3" type="noConversion"/>
  </si>
  <si>
    <t>토종벌 증식 및 관리 기술보급 시범</t>
    <phoneticPr fontId="3" type="noConversion"/>
  </si>
  <si>
    <t>재해예방 인삼 안정생산 시범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</si>
  <si>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7</t>
    </r>
    <phoneticPr fontId="3" type="noConversion"/>
  </si>
  <si>
    <t>참깨 재배 전과정 생력화 재배시범</t>
    <phoneticPr fontId="3" type="noConversion"/>
  </si>
  <si>
    <r>
      <rPr>
        <sz val="8"/>
        <color indexed="8"/>
        <rFont val="맑은 고딕"/>
        <family val="3"/>
        <charset val="129"/>
      </rPr>
      <t>제천시장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</si>
  <si>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신소득 특용작물 안정 재배기술 보급</t>
    <phoneticPr fontId="3" type="noConversion"/>
  </si>
  <si>
    <t>기후변화 대응 고품질버섯 재배시범</t>
    <phoneticPr fontId="3" type="noConversion"/>
  </si>
  <si>
    <t>기능성 으뜸도라지 생력화 시범</t>
    <phoneticPr fontId="3" type="noConversion"/>
  </si>
  <si>
    <t>우량 인삼 ICT 시설 기반조성 시범</t>
    <phoneticPr fontId="3" type="noConversion"/>
  </si>
  <si>
    <r>
      <rPr>
        <sz val="8"/>
        <color indexed="8"/>
        <rFont val="맑은 고딕"/>
        <family val="3"/>
        <charset val="129"/>
      </rPr>
      <t>진천군수</t>
    </r>
    <phoneticPr fontId="3" type="noConversion"/>
  </si>
  <si>
    <t>기능성 약용버섯 안정생산 시범</t>
    <phoneticPr fontId="3" type="noConversion"/>
  </si>
  <si>
    <r>
      <rPr>
        <sz val="8"/>
        <color indexed="8"/>
        <rFont val="맑은 고딕"/>
        <family val="3"/>
        <charset val="129"/>
      </rPr>
      <t>증평군수</t>
    </r>
    <phoneticPr fontId="3" type="noConversion"/>
  </si>
  <si>
    <t>유기농 인삼 안정생산 모델 개선 시범</t>
    <phoneticPr fontId="3" type="noConversion"/>
  </si>
  <si>
    <t>생활개선회 한마음대회</t>
    <phoneticPr fontId="3" type="noConversion"/>
  </si>
  <si>
    <t>농촌융복합산업 소득화 마케팅 지원</t>
    <phoneticPr fontId="3" type="noConversion"/>
  </si>
  <si>
    <r>
      <rPr>
        <sz val="8"/>
        <color indexed="8"/>
        <rFont val="돋움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</si>
  <si>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지역자원 활용 문화콘텐츠 농촌융복합산업화</t>
    <phoneticPr fontId="3" type="noConversion"/>
  </si>
  <si>
    <t>농촌노인 사회적응력 강화 프로그램시범</t>
    <phoneticPr fontId="3" type="noConversion"/>
  </si>
  <si>
    <r>
      <rPr>
        <sz val="8"/>
        <color indexed="8"/>
        <rFont val="돋움"/>
        <family val="3"/>
        <charset val="129"/>
      </rPr>
      <t>보은군수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3</t>
    </r>
    <phoneticPr fontId="3" type="noConversion"/>
  </si>
  <si>
    <t>농촌여성 정보신문 구독료 지원</t>
    <phoneticPr fontId="3" type="noConversion"/>
  </si>
  <si>
    <t>농촌교육농장 청소년체험 활성화 지원</t>
    <phoneticPr fontId="3" type="noConversion"/>
  </si>
  <si>
    <r>
      <rPr>
        <sz val="8"/>
        <color indexed="8"/>
        <rFont val="돋움"/>
        <family val="3"/>
        <charset val="129"/>
      </rPr>
      <t>진천군수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돋움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</si>
  <si>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여성농업인 능력개발 지원</t>
    <phoneticPr fontId="3" type="noConversion"/>
  </si>
  <si>
    <r>
      <rPr>
        <sz val="8"/>
        <color indexed="8"/>
        <rFont val="돋움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돋움"/>
        <family val="3"/>
        <charset val="129"/>
      </rPr>
      <t>등</t>
    </r>
    <r>
      <rPr>
        <sz val="8"/>
        <color indexed="8"/>
        <rFont val="Arial"/>
        <family val="2"/>
      </rPr>
      <t xml:space="preserve"> 9</t>
    </r>
    <phoneticPr fontId="3" type="noConversion"/>
  </si>
  <si>
    <t>농산물 가공제품 포장디자인 개발</t>
    <phoneticPr fontId="3" type="noConversion"/>
  </si>
  <si>
    <r>
      <rPr>
        <sz val="8"/>
        <color indexed="8"/>
        <rFont val="돋움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3</t>
    </r>
    <phoneticPr fontId="3" type="noConversion"/>
  </si>
  <si>
    <t>지역 농산가공 교육장 활성화 시범</t>
    <phoneticPr fontId="3" type="noConversion"/>
  </si>
  <si>
    <r>
      <rPr>
        <sz val="8"/>
        <color indexed="8"/>
        <rFont val="돋움"/>
        <family val="3"/>
        <charset val="129"/>
      </rPr>
      <t>제천시장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3</t>
    </r>
    <phoneticPr fontId="3" type="noConversion"/>
  </si>
  <si>
    <t>농업가치 기반 바른 식생활 교육</t>
    <phoneticPr fontId="3" type="noConversion"/>
  </si>
  <si>
    <t>농촌여성 신기술 농작업 장비 지원</t>
    <phoneticPr fontId="3" type="noConversion"/>
  </si>
  <si>
    <t>농촌문화 체험농장 육성</t>
    <phoneticPr fontId="3" type="noConversion"/>
  </si>
  <si>
    <r>
      <rPr>
        <sz val="8"/>
        <color indexed="8"/>
        <rFont val="돋움"/>
        <family val="3"/>
        <charset val="129"/>
      </rPr>
      <t>충주시장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돋움"/>
        <family val="3"/>
        <charset val="129"/>
      </rPr>
      <t>등</t>
    </r>
    <r>
      <rPr>
        <sz val="8"/>
        <color indexed="8"/>
        <rFont val="Arial"/>
        <family val="2"/>
      </rPr>
      <t xml:space="preserve"> 4</t>
    </r>
    <phoneticPr fontId="3" type="noConversion"/>
  </si>
  <si>
    <t>체험과 문화 융복합 공동체 육성</t>
    <phoneticPr fontId="3" type="noConversion"/>
  </si>
  <si>
    <r>
      <rPr>
        <sz val="8"/>
        <color indexed="8"/>
        <rFont val="돋움"/>
        <family val="3"/>
        <charset val="129"/>
      </rPr>
      <t>제천시장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돋움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</si>
  <si>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농산자원 농외 소득화 시범</t>
    <phoneticPr fontId="3" type="noConversion"/>
  </si>
  <si>
    <t>농촌 식생활 체험공간 기술보급</t>
    <phoneticPr fontId="3" type="noConversion"/>
  </si>
  <si>
    <t>농가공상품 홍보 농상협력모델 시범</t>
    <phoneticPr fontId="3" type="noConversion"/>
  </si>
  <si>
    <t>아열대루트 조성을 위한 아열대작물 소득화 시범</t>
    <phoneticPr fontId="3" type="noConversion"/>
  </si>
  <si>
    <r>
      <rPr>
        <sz val="8"/>
        <color indexed="8"/>
        <rFont val="맑은 고딕"/>
        <family val="3"/>
        <charset val="129"/>
      </rPr>
      <t>청주시장</t>
    </r>
    <r>
      <rPr>
        <sz val="8"/>
        <color indexed="8"/>
        <rFont val="Arial"/>
        <family val="2"/>
      </rPr>
      <t xml:space="preserve"> </t>
    </r>
    <r>
      <rPr>
        <sz val="8"/>
        <color indexed="8"/>
        <rFont val="맑은 고딕"/>
        <family val="3"/>
        <charset val="129"/>
      </rPr>
      <t>등</t>
    </r>
    <r>
      <rPr>
        <sz val="8"/>
        <color indexed="8"/>
        <rFont val="Arial"/>
        <family val="2"/>
      </rPr>
      <t xml:space="preserve"> 2</t>
    </r>
    <phoneticPr fontId="3" type="noConversion"/>
  </si>
  <si>
    <t>스마트 병해충 방제시스템 보급 시범</t>
    <phoneticPr fontId="3" type="noConversion"/>
  </si>
  <si>
    <r>
      <rPr>
        <sz val="8"/>
        <color indexed="8"/>
        <rFont val="맑은 고딕"/>
        <family val="3"/>
        <charset val="129"/>
      </rPr>
      <t>충주시장</t>
    </r>
    <phoneticPr fontId="3" type="noConversion"/>
  </si>
  <si>
    <r>
      <rPr>
        <b/>
        <sz val="8"/>
        <rFont val="맑은 고딕"/>
        <family val="3"/>
        <charset val="129"/>
      </rPr>
      <t>충북경제자유구역청</t>
    </r>
    <phoneticPr fontId="3" type="noConversion"/>
  </si>
  <si>
    <t>충북경제자유구역청</t>
    <phoneticPr fontId="3" type="noConversion"/>
  </si>
  <si>
    <t>가흥리 군도 확포장</t>
    <phoneticPr fontId="3" type="noConversion"/>
  </si>
  <si>
    <t>주한외국상공회의소 회원사 대상 투자환경 설명회</t>
    <phoneticPr fontId="3" type="noConversion"/>
  </si>
  <si>
    <t>주한미국상공회의소</t>
    <phoneticPr fontId="3" type="noConversion"/>
  </si>
  <si>
    <t>[별첨 7-3] 지방보조사업 성과평가 결과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</si>
</sst>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#,##0_);[Red]\(#,##0\)"/>
  </numFmts>
  <fonts count="27">
    <font>
      <sz val="10"/>
      <name val="Arial"/>
      <family val="2"/>
    </font>
    <font>
      <sz val="10"/>
      <name val="Arial"/>
      <family val="2"/>
    </font>
    <font>
      <sz val="24"/>
      <color theme="1"/>
      <name val="HY견고딕"/>
      <family val="1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rgb="FFFFFF00"/>
      <name val="Arial"/>
      <family val="2"/>
    </font>
    <font>
      <b/>
      <sz val="10"/>
      <name val="맑은 고딕"/>
      <family val="3"/>
      <charset val="129"/>
    </font>
    <font>
      <sz val="8"/>
      <name val="Arial"/>
      <family val="2"/>
    </font>
    <font>
      <sz val="8"/>
      <name val="Arial Unicode MS"/>
      <family val="3"/>
      <charset val="129"/>
    </font>
    <font>
      <b/>
      <sz val="9"/>
      <name val="맑은 고딕"/>
      <family val="3"/>
      <charset val="129"/>
    </font>
    <font>
      <b/>
      <sz val="9"/>
      <name val="Arial"/>
      <family val="2"/>
    </font>
    <font>
      <sz val="8"/>
      <color rgb="FFFFFF00"/>
      <name val="Arial"/>
      <family val="2"/>
    </font>
    <font>
      <b/>
      <sz val="9"/>
      <color theme="1"/>
      <name val="Arial"/>
      <family val="2"/>
    </font>
    <font>
      <b/>
      <sz val="9"/>
      <color indexed="8"/>
      <name val="맑은 고딕"/>
      <family val="3"/>
      <charset val="129"/>
    </font>
    <font>
      <b/>
      <sz val="8"/>
      <name val="Arial"/>
      <family val="2"/>
    </font>
    <font>
      <b/>
      <sz val="8"/>
      <name val="맑은 고딕"/>
      <family val="3"/>
      <charset val="129"/>
    </font>
    <font>
      <sz val="8"/>
      <color theme="1"/>
      <name val="Arial"/>
      <family val="2"/>
    </font>
    <font>
      <sz val="8"/>
      <color indexed="8"/>
      <name val="돋움"/>
      <family val="3"/>
      <charset val="129"/>
    </font>
    <font>
      <sz val="8"/>
      <color indexed="8"/>
      <name val="맑은 고딕"/>
      <family val="3"/>
      <charset val="129"/>
    </font>
    <font>
      <sz val="8"/>
      <name val="MS Mincho"/>
      <family val="3"/>
      <charset val="128"/>
    </font>
    <font>
      <sz val="8"/>
      <color indexed="8"/>
      <name val="Arial Unicode MS"/>
      <family val="3"/>
      <charset val="129"/>
    </font>
    <font>
      <sz val="8"/>
      <color indexed="8"/>
      <name val="Arial"/>
      <family val="2"/>
    </font>
    <font>
      <sz val="8"/>
      <color rgb="FFFFFF00"/>
      <name val="맑은 고딕"/>
      <family val="3"/>
      <charset val="129"/>
    </font>
    <font>
      <sz val="8"/>
      <color rgb="FFFF0000"/>
      <name val="Arial"/>
      <family val="2"/>
    </font>
    <font>
      <b/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28"/>
      <color theme="1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4">
    <xf numFmtId="0" fontId="0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0" fontId="25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right"/>
    </xf>
    <xf numFmtId="0" fontId="9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/>
    <xf numFmtId="0" fontId="7" fillId="0" borderId="0" xfId="0" applyNumberFormat="1" applyFont="1" applyFill="1" applyBorder="1" applyAlignment="1"/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76" fontId="14" fillId="2" borderId="6" xfId="0" applyNumberFormat="1" applyFont="1" applyFill="1" applyBorder="1" applyAlignment="1">
      <alignment horizontal="right" vertical="center"/>
    </xf>
    <xf numFmtId="0" fontId="14" fillId="2" borderId="7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 shrinkToFit="1"/>
    </xf>
    <xf numFmtId="0" fontId="14" fillId="3" borderId="6" xfId="0" applyFont="1" applyFill="1" applyBorder="1" applyAlignment="1">
      <alignment horizontal="center" vertical="center" shrinkToFit="1"/>
    </xf>
    <xf numFmtId="177" fontId="14" fillId="3" borderId="6" xfId="1" applyNumberFormat="1" applyFont="1" applyFill="1" applyBorder="1" applyAlignment="1">
      <alignment horizontal="right" vertical="center" shrinkToFit="1"/>
    </xf>
    <xf numFmtId="0" fontId="14" fillId="3" borderId="7" xfId="0" applyFont="1" applyFill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 shrinkToFit="1"/>
    </xf>
    <xf numFmtId="176" fontId="7" fillId="0" borderId="6" xfId="2" applyNumberFormat="1" applyFont="1" applyFill="1" applyBorder="1" applyAlignment="1">
      <alignment horizontal="center" vertical="center" wrapText="1" shrinkToFit="1"/>
    </xf>
    <xf numFmtId="177" fontId="7" fillId="0" borderId="6" xfId="2" applyNumberFormat="1" applyFont="1" applyFill="1" applyBorder="1" applyAlignment="1">
      <alignment horizontal="right" vertical="center" shrinkToFit="1"/>
    </xf>
    <xf numFmtId="0" fontId="16" fillId="0" borderId="6" xfId="0" applyNumberFormat="1" applyFont="1" applyFill="1" applyBorder="1" applyAlignment="1">
      <alignment horizontal="center" vertical="center" shrinkToFit="1"/>
    </xf>
    <xf numFmtId="0" fontId="7" fillId="0" borderId="7" xfId="0" applyNumberFormat="1" applyFont="1" applyFill="1" applyBorder="1" applyAlignment="1">
      <alignment horizontal="center" vertical="center" shrinkToFit="1"/>
    </xf>
    <xf numFmtId="0" fontId="11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right" vertical="center" shrinkToFit="1"/>
    </xf>
    <xf numFmtId="177" fontId="16" fillId="0" borderId="6" xfId="0" applyNumberFormat="1" applyFont="1" applyFill="1" applyBorder="1" applyAlignment="1">
      <alignment horizontal="right" vertical="center" shrinkToFit="1"/>
    </xf>
    <xf numFmtId="0" fontId="16" fillId="0" borderId="7" xfId="0" applyNumberFormat="1" applyFont="1" applyFill="1" applyBorder="1" applyAlignment="1">
      <alignment horizontal="center" vertical="center" shrinkToFit="1"/>
    </xf>
    <xf numFmtId="176" fontId="7" fillId="3" borderId="6" xfId="2" applyNumberFormat="1" applyFont="1" applyFill="1" applyBorder="1" applyAlignment="1">
      <alignment horizontal="center" vertical="center" wrapText="1" shrinkToFit="1"/>
    </xf>
    <xf numFmtId="176" fontId="14" fillId="3" borderId="6" xfId="2" applyNumberFormat="1" applyFont="1" applyFill="1" applyBorder="1" applyAlignment="1">
      <alignment horizontal="center" vertical="center" wrapText="1" shrinkToFit="1"/>
    </xf>
    <xf numFmtId="0" fontId="16" fillId="3" borderId="6" xfId="0" applyFont="1" applyFill="1" applyBorder="1" applyAlignment="1">
      <alignment horizontal="center" vertical="center" shrinkToFit="1"/>
    </xf>
    <xf numFmtId="0" fontId="7" fillId="0" borderId="7" xfId="0" applyNumberFormat="1" applyFont="1" applyFill="1" applyBorder="1" applyAlignment="1">
      <alignment horizontal="center" shrinkToFit="1"/>
    </xf>
    <xf numFmtId="177" fontId="7" fillId="0" borderId="6" xfId="0" applyNumberFormat="1" applyFont="1" applyFill="1" applyBorder="1" applyAlignment="1" applyProtection="1">
      <alignment horizontal="right" vertical="center" shrinkToFit="1"/>
    </xf>
    <xf numFmtId="177" fontId="7" fillId="0" borderId="6" xfId="0" applyNumberFormat="1" applyFont="1" applyFill="1" applyBorder="1" applyAlignment="1">
      <alignment horizontal="center" vertical="center" shrinkToFit="1"/>
    </xf>
    <xf numFmtId="0" fontId="7" fillId="0" borderId="6" xfId="0" applyNumberFormat="1" applyFont="1" applyFill="1" applyBorder="1" applyAlignment="1">
      <alignment horizontal="center" vertical="center" shrinkToFit="1"/>
    </xf>
    <xf numFmtId="176" fontId="4" fillId="0" borderId="6" xfId="2" applyNumberFormat="1" applyFont="1" applyFill="1" applyBorder="1" applyAlignment="1">
      <alignment horizontal="center" vertical="center" wrapText="1" shrinkToFit="1"/>
    </xf>
    <xf numFmtId="177" fontId="7" fillId="0" borderId="6" xfId="1" applyNumberFormat="1" applyFont="1" applyFill="1" applyBorder="1" applyAlignment="1">
      <alignment horizontal="right" vertical="center" shrinkToFit="1"/>
    </xf>
    <xf numFmtId="0" fontId="21" fillId="0" borderId="6" xfId="0" applyNumberFormat="1" applyFont="1" applyFill="1" applyBorder="1" applyAlignment="1">
      <alignment horizontal="center" vertical="center" shrinkToFit="1"/>
    </xf>
    <xf numFmtId="0" fontId="22" fillId="0" borderId="0" xfId="0" applyNumberFormat="1" applyFont="1" applyFill="1" applyBorder="1" applyAlignment="1">
      <alignment horizontal="center" vertical="center"/>
    </xf>
    <xf numFmtId="0" fontId="21" fillId="0" borderId="6" xfId="2" applyNumberFormat="1" applyFont="1" applyFill="1" applyBorder="1" applyAlignment="1">
      <alignment horizontal="center" vertical="center" shrinkToFit="1"/>
    </xf>
    <xf numFmtId="0" fontId="16" fillId="0" borderId="6" xfId="2" applyNumberFormat="1" applyFont="1" applyFill="1" applyBorder="1" applyAlignment="1">
      <alignment horizontal="center" vertical="center" shrinkToFit="1"/>
    </xf>
    <xf numFmtId="177" fontId="16" fillId="0" borderId="6" xfId="2" applyNumberFormat="1" applyFont="1" applyFill="1" applyBorder="1" applyAlignment="1">
      <alignment horizontal="right" vertical="center" shrinkToFit="1"/>
    </xf>
    <xf numFmtId="0" fontId="7" fillId="0" borderId="7" xfId="0" applyNumberFormat="1" applyFont="1" applyFill="1" applyBorder="1" applyAlignment="1">
      <alignment shrinkToFit="1"/>
    </xf>
    <xf numFmtId="0" fontId="7" fillId="4" borderId="5" xfId="0" applyNumberFormat="1" applyFont="1" applyFill="1" applyBorder="1" applyAlignment="1">
      <alignment horizontal="center" vertical="center" shrinkToFit="1"/>
    </xf>
    <xf numFmtId="177" fontId="7" fillId="4" borderId="6" xfId="1" applyNumberFormat="1" applyFont="1" applyFill="1" applyBorder="1" applyAlignment="1">
      <alignment horizontal="right" vertical="center" shrinkToFit="1"/>
    </xf>
    <xf numFmtId="0" fontId="7" fillId="4" borderId="6" xfId="0" applyNumberFormat="1" applyFont="1" applyFill="1" applyBorder="1" applyAlignment="1">
      <alignment horizontal="center" vertical="center" shrinkToFit="1"/>
    </xf>
    <xf numFmtId="0" fontId="16" fillId="0" borderId="7" xfId="0" quotePrefix="1" applyNumberFormat="1" applyFont="1" applyFill="1" applyBorder="1" applyAlignment="1">
      <alignment horizontal="center" vertical="center" shrinkToFit="1"/>
    </xf>
    <xf numFmtId="0" fontId="16" fillId="0" borderId="7" xfId="0" applyNumberFormat="1" applyFont="1" applyFill="1" applyBorder="1" applyAlignment="1">
      <alignment shrinkToFit="1"/>
    </xf>
    <xf numFmtId="176" fontId="16" fillId="0" borderId="6" xfId="0" applyNumberFormat="1" applyFont="1" applyFill="1" applyBorder="1" applyAlignment="1">
      <alignment horizontal="center" vertical="center" shrinkToFit="1"/>
    </xf>
    <xf numFmtId="177" fontId="7" fillId="4" borderId="6" xfId="2" applyNumberFormat="1" applyFont="1" applyFill="1" applyBorder="1" applyAlignment="1">
      <alignment horizontal="right" vertical="center" shrinkToFit="1"/>
    </xf>
    <xf numFmtId="177" fontId="7" fillId="4" borderId="6" xfId="0" applyNumberFormat="1" applyFont="1" applyFill="1" applyBorder="1" applyAlignment="1">
      <alignment horizontal="right" vertical="center" shrinkToFit="1"/>
    </xf>
    <xf numFmtId="0" fontId="23" fillId="0" borderId="7" xfId="0" applyNumberFormat="1" applyFont="1" applyFill="1" applyBorder="1" applyAlignment="1">
      <alignment horizontal="center" vertical="center" shrinkToFit="1"/>
    </xf>
    <xf numFmtId="0" fontId="16" fillId="0" borderId="7" xfId="0" applyNumberFormat="1" applyFont="1" applyFill="1" applyBorder="1" applyAlignment="1">
      <alignment vertical="center" shrinkToFit="1"/>
    </xf>
    <xf numFmtId="0" fontId="7" fillId="0" borderId="8" xfId="0" applyNumberFormat="1" applyFont="1" applyFill="1" applyBorder="1" applyAlignment="1">
      <alignment horizontal="center" vertical="center" shrinkToFit="1"/>
    </xf>
    <xf numFmtId="176" fontId="7" fillId="0" borderId="9" xfId="2" applyNumberFormat="1" applyFont="1" applyFill="1" applyBorder="1" applyAlignment="1">
      <alignment horizontal="center" vertical="center" wrapText="1" shrinkToFit="1"/>
    </xf>
    <xf numFmtId="177" fontId="7" fillId="0" borderId="9" xfId="0" applyNumberFormat="1" applyFont="1" applyFill="1" applyBorder="1" applyAlignment="1">
      <alignment horizontal="right" vertical="center" shrinkToFit="1"/>
    </xf>
    <xf numFmtId="0" fontId="16" fillId="0" borderId="9" xfId="0" applyNumberFormat="1" applyFont="1" applyFill="1" applyBorder="1" applyAlignment="1">
      <alignment horizontal="center" vertical="center" shrinkToFit="1"/>
    </xf>
    <xf numFmtId="0" fontId="7" fillId="0" borderId="10" xfId="0" applyNumberFormat="1" applyFont="1" applyFill="1" applyBorder="1" applyAlignment="1">
      <alignment horizontal="center" vertical="center" shrinkToFit="1"/>
    </xf>
    <xf numFmtId="0" fontId="0" fillId="0" borderId="0" xfId="0" applyNumberFormat="1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4" fillId="2" borderId="6" xfId="0" applyFont="1" applyFill="1" applyBorder="1" applyAlignment="1">
      <alignment horizontal="center" vertical="center" shrinkToFit="1"/>
    </xf>
    <xf numFmtId="176" fontId="7" fillId="0" borderId="6" xfId="2" applyNumberFormat="1" applyFont="1" applyFill="1" applyBorder="1" applyAlignment="1">
      <alignment horizontal="center" vertical="center" shrinkToFit="1"/>
    </xf>
    <xf numFmtId="176" fontId="7" fillId="3" borderId="6" xfId="2" applyNumberFormat="1" applyFont="1" applyFill="1" applyBorder="1" applyAlignment="1">
      <alignment horizontal="center" vertical="center" shrinkToFit="1"/>
    </xf>
    <xf numFmtId="176" fontId="14" fillId="3" borderId="6" xfId="2" applyNumberFormat="1" applyFont="1" applyFill="1" applyBorder="1" applyAlignment="1">
      <alignment horizontal="center" vertical="center" shrinkToFit="1"/>
    </xf>
    <xf numFmtId="176" fontId="7" fillId="0" borderId="9" xfId="2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7" fillId="0" borderId="6" xfId="2" applyNumberFormat="1" applyFont="1" applyFill="1" applyBorder="1" applyAlignment="1">
      <alignment vertical="center" wrapText="1" shrinkToFit="1"/>
    </xf>
    <xf numFmtId="176" fontId="4" fillId="0" borderId="6" xfId="2" applyNumberFormat="1" applyFont="1" applyFill="1" applyBorder="1" applyAlignment="1">
      <alignment vertical="center" wrapText="1" shrinkToFit="1"/>
    </xf>
    <xf numFmtId="176" fontId="7" fillId="0" borderId="9" xfId="2" applyNumberFormat="1" applyFont="1" applyFill="1" applyBorder="1" applyAlignment="1">
      <alignment vertical="center" wrapText="1" shrinkToFit="1"/>
    </xf>
    <xf numFmtId="0" fontId="26" fillId="0" borderId="0" xfId="3" applyFont="1" applyFill="1" applyBorder="1" applyAlignment="1">
      <alignment horizontal="center" vertical="center" shrinkToFit="1"/>
    </xf>
    <xf numFmtId="0" fontId="26" fillId="0" borderId="0" xfId="3" applyFont="1" applyFill="1" applyBorder="1" applyAlignment="1">
      <alignment vertical="center" shrinkToFit="1"/>
    </xf>
  </cellXfs>
  <cellStyles count="4">
    <cellStyle name="쉼표 [0]" xfId="1" builtinId="6"/>
    <cellStyle name="쉼표 [0] 2" xfId="2" xr:uid="{1F22879A-46BF-4017-8A94-963E501CB7D4}"/>
    <cellStyle name="표준" xfId="0" builtinId="0"/>
    <cellStyle name="표준 2" xfId="3" xr:uid="{023B65D0-7C41-4767-9B5F-5711825025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(&#48324;&#52392;7-3)%20&#51648;&#48169;&#48372;&#51312;&#49324;&#50629;%20&#49457;&#44284;&#54217;&#44032;%20&#44208;&#4428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성과평가 목록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86477-CCB7-48C6-BC22-6429E2E91F44}">
  <dimension ref="A2:K938"/>
  <sheetViews>
    <sheetView view="pageBreakPreview" zoomScaleNormal="100" zoomScaleSheetLayoutView="100" workbookViewId="0">
      <pane xSplit="2" ySplit="6" topLeftCell="C103" activePane="bottomRight" state="frozen"/>
      <selection pane="topRight" activeCell="C1" sqref="C1"/>
      <selection pane="bottomLeft" activeCell="A7" sqref="A7"/>
      <selection pane="bottomRight" activeCell="B3" sqref="B3"/>
    </sheetView>
  </sheetViews>
  <sheetFormatPr defaultRowHeight="30" customHeight="1" outlineLevelRow="2"/>
  <cols>
    <col min="1" max="2" width="18" style="3" bestFit="1" customWidth="1"/>
    <col min="3" max="3" width="41.5703125" style="4" customWidth="1"/>
    <col min="4" max="4" width="24.42578125" style="5" customWidth="1"/>
    <col min="5" max="5" width="10.7109375" style="3" bestFit="1" customWidth="1"/>
    <col min="6" max="7" width="11.140625" style="3" bestFit="1" customWidth="1"/>
    <col min="8" max="9" width="9.7109375" style="3" bestFit="1" customWidth="1"/>
    <col min="10" max="10" width="5.140625" style="3" bestFit="1" customWidth="1"/>
    <col min="11" max="11" width="9.140625" style="2"/>
    <col min="12" max="256" width="9.140625" style="3"/>
    <col min="257" max="258" width="18" style="3" bestFit="1" customWidth="1"/>
    <col min="259" max="259" width="41.5703125" style="3" customWidth="1"/>
    <col min="260" max="260" width="24.42578125" style="3" customWidth="1"/>
    <col min="261" max="261" width="10.7109375" style="3" bestFit="1" customWidth="1"/>
    <col min="262" max="263" width="11.140625" style="3" bestFit="1" customWidth="1"/>
    <col min="264" max="265" width="9.7109375" style="3" bestFit="1" customWidth="1"/>
    <col min="266" max="266" width="5.140625" style="3" bestFit="1" customWidth="1"/>
    <col min="267" max="512" width="9.140625" style="3"/>
    <col min="513" max="514" width="18" style="3" bestFit="1" customWidth="1"/>
    <col min="515" max="515" width="41.5703125" style="3" customWidth="1"/>
    <col min="516" max="516" width="24.42578125" style="3" customWidth="1"/>
    <col min="517" max="517" width="10.7109375" style="3" bestFit="1" customWidth="1"/>
    <col min="518" max="519" width="11.140625" style="3" bestFit="1" customWidth="1"/>
    <col min="520" max="521" width="9.7109375" style="3" bestFit="1" customWidth="1"/>
    <col min="522" max="522" width="5.140625" style="3" bestFit="1" customWidth="1"/>
    <col min="523" max="768" width="9.140625" style="3"/>
    <col min="769" max="770" width="18" style="3" bestFit="1" customWidth="1"/>
    <col min="771" max="771" width="41.5703125" style="3" customWidth="1"/>
    <col min="772" max="772" width="24.42578125" style="3" customWidth="1"/>
    <col min="773" max="773" width="10.7109375" style="3" bestFit="1" customWidth="1"/>
    <col min="774" max="775" width="11.140625" style="3" bestFit="1" customWidth="1"/>
    <col min="776" max="777" width="9.7109375" style="3" bestFit="1" customWidth="1"/>
    <col min="778" max="778" width="5.140625" style="3" bestFit="1" customWidth="1"/>
    <col min="779" max="1024" width="9.140625" style="3"/>
    <col min="1025" max="1026" width="18" style="3" bestFit="1" customWidth="1"/>
    <col min="1027" max="1027" width="41.5703125" style="3" customWidth="1"/>
    <col min="1028" max="1028" width="24.42578125" style="3" customWidth="1"/>
    <col min="1029" max="1029" width="10.7109375" style="3" bestFit="1" customWidth="1"/>
    <col min="1030" max="1031" width="11.140625" style="3" bestFit="1" customWidth="1"/>
    <col min="1032" max="1033" width="9.7109375" style="3" bestFit="1" customWidth="1"/>
    <col min="1034" max="1034" width="5.140625" style="3" bestFit="1" customWidth="1"/>
    <col min="1035" max="1280" width="9.140625" style="3"/>
    <col min="1281" max="1282" width="18" style="3" bestFit="1" customWidth="1"/>
    <col min="1283" max="1283" width="41.5703125" style="3" customWidth="1"/>
    <col min="1284" max="1284" width="24.42578125" style="3" customWidth="1"/>
    <col min="1285" max="1285" width="10.7109375" style="3" bestFit="1" customWidth="1"/>
    <col min="1286" max="1287" width="11.140625" style="3" bestFit="1" customWidth="1"/>
    <col min="1288" max="1289" width="9.7109375" style="3" bestFit="1" customWidth="1"/>
    <col min="1290" max="1290" width="5.140625" style="3" bestFit="1" customWidth="1"/>
    <col min="1291" max="1536" width="9.140625" style="3"/>
    <col min="1537" max="1538" width="18" style="3" bestFit="1" customWidth="1"/>
    <col min="1539" max="1539" width="41.5703125" style="3" customWidth="1"/>
    <col min="1540" max="1540" width="24.42578125" style="3" customWidth="1"/>
    <col min="1541" max="1541" width="10.7109375" style="3" bestFit="1" customWidth="1"/>
    <col min="1542" max="1543" width="11.140625" style="3" bestFit="1" customWidth="1"/>
    <col min="1544" max="1545" width="9.7109375" style="3" bestFit="1" customWidth="1"/>
    <col min="1546" max="1546" width="5.140625" style="3" bestFit="1" customWidth="1"/>
    <col min="1547" max="1792" width="9.140625" style="3"/>
    <col min="1793" max="1794" width="18" style="3" bestFit="1" customWidth="1"/>
    <col min="1795" max="1795" width="41.5703125" style="3" customWidth="1"/>
    <col min="1796" max="1796" width="24.42578125" style="3" customWidth="1"/>
    <col min="1797" max="1797" width="10.7109375" style="3" bestFit="1" customWidth="1"/>
    <col min="1798" max="1799" width="11.140625" style="3" bestFit="1" customWidth="1"/>
    <col min="1800" max="1801" width="9.7109375" style="3" bestFit="1" customWidth="1"/>
    <col min="1802" max="1802" width="5.140625" style="3" bestFit="1" customWidth="1"/>
    <col min="1803" max="2048" width="9.140625" style="3"/>
    <col min="2049" max="2050" width="18" style="3" bestFit="1" customWidth="1"/>
    <col min="2051" max="2051" width="41.5703125" style="3" customWidth="1"/>
    <col min="2052" max="2052" width="24.42578125" style="3" customWidth="1"/>
    <col min="2053" max="2053" width="10.7109375" style="3" bestFit="1" customWidth="1"/>
    <col min="2054" max="2055" width="11.140625" style="3" bestFit="1" customWidth="1"/>
    <col min="2056" max="2057" width="9.7109375" style="3" bestFit="1" customWidth="1"/>
    <col min="2058" max="2058" width="5.140625" style="3" bestFit="1" customWidth="1"/>
    <col min="2059" max="2304" width="9.140625" style="3"/>
    <col min="2305" max="2306" width="18" style="3" bestFit="1" customWidth="1"/>
    <col min="2307" max="2307" width="41.5703125" style="3" customWidth="1"/>
    <col min="2308" max="2308" width="24.42578125" style="3" customWidth="1"/>
    <col min="2309" max="2309" width="10.7109375" style="3" bestFit="1" customWidth="1"/>
    <col min="2310" max="2311" width="11.140625" style="3" bestFit="1" customWidth="1"/>
    <col min="2312" max="2313" width="9.7109375" style="3" bestFit="1" customWidth="1"/>
    <col min="2314" max="2314" width="5.140625" style="3" bestFit="1" customWidth="1"/>
    <col min="2315" max="2560" width="9.140625" style="3"/>
    <col min="2561" max="2562" width="18" style="3" bestFit="1" customWidth="1"/>
    <col min="2563" max="2563" width="41.5703125" style="3" customWidth="1"/>
    <col min="2564" max="2564" width="24.42578125" style="3" customWidth="1"/>
    <col min="2565" max="2565" width="10.7109375" style="3" bestFit="1" customWidth="1"/>
    <col min="2566" max="2567" width="11.140625" style="3" bestFit="1" customWidth="1"/>
    <col min="2568" max="2569" width="9.7109375" style="3" bestFit="1" customWidth="1"/>
    <col min="2570" max="2570" width="5.140625" style="3" bestFit="1" customWidth="1"/>
    <col min="2571" max="2816" width="9.140625" style="3"/>
    <col min="2817" max="2818" width="18" style="3" bestFit="1" customWidth="1"/>
    <col min="2819" max="2819" width="41.5703125" style="3" customWidth="1"/>
    <col min="2820" max="2820" width="24.42578125" style="3" customWidth="1"/>
    <col min="2821" max="2821" width="10.7109375" style="3" bestFit="1" customWidth="1"/>
    <col min="2822" max="2823" width="11.140625" style="3" bestFit="1" customWidth="1"/>
    <col min="2824" max="2825" width="9.7109375" style="3" bestFit="1" customWidth="1"/>
    <col min="2826" max="2826" width="5.140625" style="3" bestFit="1" customWidth="1"/>
    <col min="2827" max="3072" width="9.140625" style="3"/>
    <col min="3073" max="3074" width="18" style="3" bestFit="1" customWidth="1"/>
    <col min="3075" max="3075" width="41.5703125" style="3" customWidth="1"/>
    <col min="3076" max="3076" width="24.42578125" style="3" customWidth="1"/>
    <col min="3077" max="3077" width="10.7109375" style="3" bestFit="1" customWidth="1"/>
    <col min="3078" max="3079" width="11.140625" style="3" bestFit="1" customWidth="1"/>
    <col min="3080" max="3081" width="9.7109375" style="3" bestFit="1" customWidth="1"/>
    <col min="3082" max="3082" width="5.140625" style="3" bestFit="1" customWidth="1"/>
    <col min="3083" max="3328" width="9.140625" style="3"/>
    <col min="3329" max="3330" width="18" style="3" bestFit="1" customWidth="1"/>
    <col min="3331" max="3331" width="41.5703125" style="3" customWidth="1"/>
    <col min="3332" max="3332" width="24.42578125" style="3" customWidth="1"/>
    <col min="3333" max="3333" width="10.7109375" style="3" bestFit="1" customWidth="1"/>
    <col min="3334" max="3335" width="11.140625" style="3" bestFit="1" customWidth="1"/>
    <col min="3336" max="3337" width="9.7109375" style="3" bestFit="1" customWidth="1"/>
    <col min="3338" max="3338" width="5.140625" style="3" bestFit="1" customWidth="1"/>
    <col min="3339" max="3584" width="9.140625" style="3"/>
    <col min="3585" max="3586" width="18" style="3" bestFit="1" customWidth="1"/>
    <col min="3587" max="3587" width="41.5703125" style="3" customWidth="1"/>
    <col min="3588" max="3588" width="24.42578125" style="3" customWidth="1"/>
    <col min="3589" max="3589" width="10.7109375" style="3" bestFit="1" customWidth="1"/>
    <col min="3590" max="3591" width="11.140625" style="3" bestFit="1" customWidth="1"/>
    <col min="3592" max="3593" width="9.7109375" style="3" bestFit="1" customWidth="1"/>
    <col min="3594" max="3594" width="5.140625" style="3" bestFit="1" customWidth="1"/>
    <col min="3595" max="3840" width="9.140625" style="3"/>
    <col min="3841" max="3842" width="18" style="3" bestFit="1" customWidth="1"/>
    <col min="3843" max="3843" width="41.5703125" style="3" customWidth="1"/>
    <col min="3844" max="3844" width="24.42578125" style="3" customWidth="1"/>
    <col min="3845" max="3845" width="10.7109375" style="3" bestFit="1" customWidth="1"/>
    <col min="3846" max="3847" width="11.140625" style="3" bestFit="1" customWidth="1"/>
    <col min="3848" max="3849" width="9.7109375" style="3" bestFit="1" customWidth="1"/>
    <col min="3850" max="3850" width="5.140625" style="3" bestFit="1" customWidth="1"/>
    <col min="3851" max="4096" width="9.140625" style="3"/>
    <col min="4097" max="4098" width="18" style="3" bestFit="1" customWidth="1"/>
    <col min="4099" max="4099" width="41.5703125" style="3" customWidth="1"/>
    <col min="4100" max="4100" width="24.42578125" style="3" customWidth="1"/>
    <col min="4101" max="4101" width="10.7109375" style="3" bestFit="1" customWidth="1"/>
    <col min="4102" max="4103" width="11.140625" style="3" bestFit="1" customWidth="1"/>
    <col min="4104" max="4105" width="9.7109375" style="3" bestFit="1" customWidth="1"/>
    <col min="4106" max="4106" width="5.140625" style="3" bestFit="1" customWidth="1"/>
    <col min="4107" max="4352" width="9.140625" style="3"/>
    <col min="4353" max="4354" width="18" style="3" bestFit="1" customWidth="1"/>
    <col min="4355" max="4355" width="41.5703125" style="3" customWidth="1"/>
    <col min="4356" max="4356" width="24.42578125" style="3" customWidth="1"/>
    <col min="4357" max="4357" width="10.7109375" style="3" bestFit="1" customWidth="1"/>
    <col min="4358" max="4359" width="11.140625" style="3" bestFit="1" customWidth="1"/>
    <col min="4360" max="4361" width="9.7109375" style="3" bestFit="1" customWidth="1"/>
    <col min="4362" max="4362" width="5.140625" style="3" bestFit="1" customWidth="1"/>
    <col min="4363" max="4608" width="9.140625" style="3"/>
    <col min="4609" max="4610" width="18" style="3" bestFit="1" customWidth="1"/>
    <col min="4611" max="4611" width="41.5703125" style="3" customWidth="1"/>
    <col min="4612" max="4612" width="24.42578125" style="3" customWidth="1"/>
    <col min="4613" max="4613" width="10.7109375" style="3" bestFit="1" customWidth="1"/>
    <col min="4614" max="4615" width="11.140625" style="3" bestFit="1" customWidth="1"/>
    <col min="4616" max="4617" width="9.7109375" style="3" bestFit="1" customWidth="1"/>
    <col min="4618" max="4618" width="5.140625" style="3" bestFit="1" customWidth="1"/>
    <col min="4619" max="4864" width="9.140625" style="3"/>
    <col min="4865" max="4866" width="18" style="3" bestFit="1" customWidth="1"/>
    <col min="4867" max="4867" width="41.5703125" style="3" customWidth="1"/>
    <col min="4868" max="4868" width="24.42578125" style="3" customWidth="1"/>
    <col min="4869" max="4869" width="10.7109375" style="3" bestFit="1" customWidth="1"/>
    <col min="4870" max="4871" width="11.140625" style="3" bestFit="1" customWidth="1"/>
    <col min="4872" max="4873" width="9.7109375" style="3" bestFit="1" customWidth="1"/>
    <col min="4874" max="4874" width="5.140625" style="3" bestFit="1" customWidth="1"/>
    <col min="4875" max="5120" width="9.140625" style="3"/>
    <col min="5121" max="5122" width="18" style="3" bestFit="1" customWidth="1"/>
    <col min="5123" max="5123" width="41.5703125" style="3" customWidth="1"/>
    <col min="5124" max="5124" width="24.42578125" style="3" customWidth="1"/>
    <col min="5125" max="5125" width="10.7109375" style="3" bestFit="1" customWidth="1"/>
    <col min="5126" max="5127" width="11.140625" style="3" bestFit="1" customWidth="1"/>
    <col min="5128" max="5129" width="9.7109375" style="3" bestFit="1" customWidth="1"/>
    <col min="5130" max="5130" width="5.140625" style="3" bestFit="1" customWidth="1"/>
    <col min="5131" max="5376" width="9.140625" style="3"/>
    <col min="5377" max="5378" width="18" style="3" bestFit="1" customWidth="1"/>
    <col min="5379" max="5379" width="41.5703125" style="3" customWidth="1"/>
    <col min="5380" max="5380" width="24.42578125" style="3" customWidth="1"/>
    <col min="5381" max="5381" width="10.7109375" style="3" bestFit="1" customWidth="1"/>
    <col min="5382" max="5383" width="11.140625" style="3" bestFit="1" customWidth="1"/>
    <col min="5384" max="5385" width="9.7109375" style="3" bestFit="1" customWidth="1"/>
    <col min="5386" max="5386" width="5.140625" style="3" bestFit="1" customWidth="1"/>
    <col min="5387" max="5632" width="9.140625" style="3"/>
    <col min="5633" max="5634" width="18" style="3" bestFit="1" customWidth="1"/>
    <col min="5635" max="5635" width="41.5703125" style="3" customWidth="1"/>
    <col min="5636" max="5636" width="24.42578125" style="3" customWidth="1"/>
    <col min="5637" max="5637" width="10.7109375" style="3" bestFit="1" customWidth="1"/>
    <col min="5638" max="5639" width="11.140625" style="3" bestFit="1" customWidth="1"/>
    <col min="5640" max="5641" width="9.7109375" style="3" bestFit="1" customWidth="1"/>
    <col min="5642" max="5642" width="5.140625" style="3" bestFit="1" customWidth="1"/>
    <col min="5643" max="5888" width="9.140625" style="3"/>
    <col min="5889" max="5890" width="18" style="3" bestFit="1" customWidth="1"/>
    <col min="5891" max="5891" width="41.5703125" style="3" customWidth="1"/>
    <col min="5892" max="5892" width="24.42578125" style="3" customWidth="1"/>
    <col min="5893" max="5893" width="10.7109375" style="3" bestFit="1" customWidth="1"/>
    <col min="5894" max="5895" width="11.140625" style="3" bestFit="1" customWidth="1"/>
    <col min="5896" max="5897" width="9.7109375" style="3" bestFit="1" customWidth="1"/>
    <col min="5898" max="5898" width="5.140625" style="3" bestFit="1" customWidth="1"/>
    <col min="5899" max="6144" width="9.140625" style="3"/>
    <col min="6145" max="6146" width="18" style="3" bestFit="1" customWidth="1"/>
    <col min="6147" max="6147" width="41.5703125" style="3" customWidth="1"/>
    <col min="6148" max="6148" width="24.42578125" style="3" customWidth="1"/>
    <col min="6149" max="6149" width="10.7109375" style="3" bestFit="1" customWidth="1"/>
    <col min="6150" max="6151" width="11.140625" style="3" bestFit="1" customWidth="1"/>
    <col min="6152" max="6153" width="9.7109375" style="3" bestFit="1" customWidth="1"/>
    <col min="6154" max="6154" width="5.140625" style="3" bestFit="1" customWidth="1"/>
    <col min="6155" max="6400" width="9.140625" style="3"/>
    <col min="6401" max="6402" width="18" style="3" bestFit="1" customWidth="1"/>
    <col min="6403" max="6403" width="41.5703125" style="3" customWidth="1"/>
    <col min="6404" max="6404" width="24.42578125" style="3" customWidth="1"/>
    <col min="6405" max="6405" width="10.7109375" style="3" bestFit="1" customWidth="1"/>
    <col min="6406" max="6407" width="11.140625" style="3" bestFit="1" customWidth="1"/>
    <col min="6408" max="6409" width="9.7109375" style="3" bestFit="1" customWidth="1"/>
    <col min="6410" max="6410" width="5.140625" style="3" bestFit="1" customWidth="1"/>
    <col min="6411" max="6656" width="9.140625" style="3"/>
    <col min="6657" max="6658" width="18" style="3" bestFit="1" customWidth="1"/>
    <col min="6659" max="6659" width="41.5703125" style="3" customWidth="1"/>
    <col min="6660" max="6660" width="24.42578125" style="3" customWidth="1"/>
    <col min="6661" max="6661" width="10.7109375" style="3" bestFit="1" customWidth="1"/>
    <col min="6662" max="6663" width="11.140625" style="3" bestFit="1" customWidth="1"/>
    <col min="6664" max="6665" width="9.7109375" style="3" bestFit="1" customWidth="1"/>
    <col min="6666" max="6666" width="5.140625" style="3" bestFit="1" customWidth="1"/>
    <col min="6667" max="6912" width="9.140625" style="3"/>
    <col min="6913" max="6914" width="18" style="3" bestFit="1" customWidth="1"/>
    <col min="6915" max="6915" width="41.5703125" style="3" customWidth="1"/>
    <col min="6916" max="6916" width="24.42578125" style="3" customWidth="1"/>
    <col min="6917" max="6917" width="10.7109375" style="3" bestFit="1" customWidth="1"/>
    <col min="6918" max="6919" width="11.140625" style="3" bestFit="1" customWidth="1"/>
    <col min="6920" max="6921" width="9.7109375" style="3" bestFit="1" customWidth="1"/>
    <col min="6922" max="6922" width="5.140625" style="3" bestFit="1" customWidth="1"/>
    <col min="6923" max="7168" width="9.140625" style="3"/>
    <col min="7169" max="7170" width="18" style="3" bestFit="1" customWidth="1"/>
    <col min="7171" max="7171" width="41.5703125" style="3" customWidth="1"/>
    <col min="7172" max="7172" width="24.42578125" style="3" customWidth="1"/>
    <col min="7173" max="7173" width="10.7109375" style="3" bestFit="1" customWidth="1"/>
    <col min="7174" max="7175" width="11.140625" style="3" bestFit="1" customWidth="1"/>
    <col min="7176" max="7177" width="9.7109375" style="3" bestFit="1" customWidth="1"/>
    <col min="7178" max="7178" width="5.140625" style="3" bestFit="1" customWidth="1"/>
    <col min="7179" max="7424" width="9.140625" style="3"/>
    <col min="7425" max="7426" width="18" style="3" bestFit="1" customWidth="1"/>
    <col min="7427" max="7427" width="41.5703125" style="3" customWidth="1"/>
    <col min="7428" max="7428" width="24.42578125" style="3" customWidth="1"/>
    <col min="7429" max="7429" width="10.7109375" style="3" bestFit="1" customWidth="1"/>
    <col min="7430" max="7431" width="11.140625" style="3" bestFit="1" customWidth="1"/>
    <col min="7432" max="7433" width="9.7109375" style="3" bestFit="1" customWidth="1"/>
    <col min="7434" max="7434" width="5.140625" style="3" bestFit="1" customWidth="1"/>
    <col min="7435" max="7680" width="9.140625" style="3"/>
    <col min="7681" max="7682" width="18" style="3" bestFit="1" customWidth="1"/>
    <col min="7683" max="7683" width="41.5703125" style="3" customWidth="1"/>
    <col min="7684" max="7684" width="24.42578125" style="3" customWidth="1"/>
    <col min="7685" max="7685" width="10.7109375" style="3" bestFit="1" customWidth="1"/>
    <col min="7686" max="7687" width="11.140625" style="3" bestFit="1" customWidth="1"/>
    <col min="7688" max="7689" width="9.7109375" style="3" bestFit="1" customWidth="1"/>
    <col min="7690" max="7690" width="5.140625" style="3" bestFit="1" customWidth="1"/>
    <col min="7691" max="7936" width="9.140625" style="3"/>
    <col min="7937" max="7938" width="18" style="3" bestFit="1" customWidth="1"/>
    <col min="7939" max="7939" width="41.5703125" style="3" customWidth="1"/>
    <col min="7940" max="7940" width="24.42578125" style="3" customWidth="1"/>
    <col min="7941" max="7941" width="10.7109375" style="3" bestFit="1" customWidth="1"/>
    <col min="7942" max="7943" width="11.140625" style="3" bestFit="1" customWidth="1"/>
    <col min="7944" max="7945" width="9.7109375" style="3" bestFit="1" customWidth="1"/>
    <col min="7946" max="7946" width="5.140625" style="3" bestFit="1" customWidth="1"/>
    <col min="7947" max="8192" width="9.140625" style="3"/>
    <col min="8193" max="8194" width="18" style="3" bestFit="1" customWidth="1"/>
    <col min="8195" max="8195" width="41.5703125" style="3" customWidth="1"/>
    <col min="8196" max="8196" width="24.42578125" style="3" customWidth="1"/>
    <col min="8197" max="8197" width="10.7109375" style="3" bestFit="1" customWidth="1"/>
    <col min="8198" max="8199" width="11.140625" style="3" bestFit="1" customWidth="1"/>
    <col min="8200" max="8201" width="9.7109375" style="3" bestFit="1" customWidth="1"/>
    <col min="8202" max="8202" width="5.140625" style="3" bestFit="1" customWidth="1"/>
    <col min="8203" max="8448" width="9.140625" style="3"/>
    <col min="8449" max="8450" width="18" style="3" bestFit="1" customWidth="1"/>
    <col min="8451" max="8451" width="41.5703125" style="3" customWidth="1"/>
    <col min="8452" max="8452" width="24.42578125" style="3" customWidth="1"/>
    <col min="8453" max="8453" width="10.7109375" style="3" bestFit="1" customWidth="1"/>
    <col min="8454" max="8455" width="11.140625" style="3" bestFit="1" customWidth="1"/>
    <col min="8456" max="8457" width="9.7109375" style="3" bestFit="1" customWidth="1"/>
    <col min="8458" max="8458" width="5.140625" style="3" bestFit="1" customWidth="1"/>
    <col min="8459" max="8704" width="9.140625" style="3"/>
    <col min="8705" max="8706" width="18" style="3" bestFit="1" customWidth="1"/>
    <col min="8707" max="8707" width="41.5703125" style="3" customWidth="1"/>
    <col min="8708" max="8708" width="24.42578125" style="3" customWidth="1"/>
    <col min="8709" max="8709" width="10.7109375" style="3" bestFit="1" customWidth="1"/>
    <col min="8710" max="8711" width="11.140625" style="3" bestFit="1" customWidth="1"/>
    <col min="8712" max="8713" width="9.7109375" style="3" bestFit="1" customWidth="1"/>
    <col min="8714" max="8714" width="5.140625" style="3" bestFit="1" customWidth="1"/>
    <col min="8715" max="8960" width="9.140625" style="3"/>
    <col min="8961" max="8962" width="18" style="3" bestFit="1" customWidth="1"/>
    <col min="8963" max="8963" width="41.5703125" style="3" customWidth="1"/>
    <col min="8964" max="8964" width="24.42578125" style="3" customWidth="1"/>
    <col min="8965" max="8965" width="10.7109375" style="3" bestFit="1" customWidth="1"/>
    <col min="8966" max="8967" width="11.140625" style="3" bestFit="1" customWidth="1"/>
    <col min="8968" max="8969" width="9.7109375" style="3" bestFit="1" customWidth="1"/>
    <col min="8970" max="8970" width="5.140625" style="3" bestFit="1" customWidth="1"/>
    <col min="8971" max="9216" width="9.140625" style="3"/>
    <col min="9217" max="9218" width="18" style="3" bestFit="1" customWidth="1"/>
    <col min="9219" max="9219" width="41.5703125" style="3" customWidth="1"/>
    <col min="9220" max="9220" width="24.42578125" style="3" customWidth="1"/>
    <col min="9221" max="9221" width="10.7109375" style="3" bestFit="1" customWidth="1"/>
    <col min="9222" max="9223" width="11.140625" style="3" bestFit="1" customWidth="1"/>
    <col min="9224" max="9225" width="9.7109375" style="3" bestFit="1" customWidth="1"/>
    <col min="9226" max="9226" width="5.140625" style="3" bestFit="1" customWidth="1"/>
    <col min="9227" max="9472" width="9.140625" style="3"/>
    <col min="9473" max="9474" width="18" style="3" bestFit="1" customWidth="1"/>
    <col min="9475" max="9475" width="41.5703125" style="3" customWidth="1"/>
    <col min="9476" max="9476" width="24.42578125" style="3" customWidth="1"/>
    <col min="9477" max="9477" width="10.7109375" style="3" bestFit="1" customWidth="1"/>
    <col min="9478" max="9479" width="11.140625" style="3" bestFit="1" customWidth="1"/>
    <col min="9480" max="9481" width="9.7109375" style="3" bestFit="1" customWidth="1"/>
    <col min="9482" max="9482" width="5.140625" style="3" bestFit="1" customWidth="1"/>
    <col min="9483" max="9728" width="9.140625" style="3"/>
    <col min="9729" max="9730" width="18" style="3" bestFit="1" customWidth="1"/>
    <col min="9731" max="9731" width="41.5703125" style="3" customWidth="1"/>
    <col min="9732" max="9732" width="24.42578125" style="3" customWidth="1"/>
    <col min="9733" max="9733" width="10.7109375" style="3" bestFit="1" customWidth="1"/>
    <col min="9734" max="9735" width="11.140625" style="3" bestFit="1" customWidth="1"/>
    <col min="9736" max="9737" width="9.7109375" style="3" bestFit="1" customWidth="1"/>
    <col min="9738" max="9738" width="5.140625" style="3" bestFit="1" customWidth="1"/>
    <col min="9739" max="9984" width="9.140625" style="3"/>
    <col min="9985" max="9986" width="18" style="3" bestFit="1" customWidth="1"/>
    <col min="9987" max="9987" width="41.5703125" style="3" customWidth="1"/>
    <col min="9988" max="9988" width="24.42578125" style="3" customWidth="1"/>
    <col min="9989" max="9989" width="10.7109375" style="3" bestFit="1" customWidth="1"/>
    <col min="9990" max="9991" width="11.140625" style="3" bestFit="1" customWidth="1"/>
    <col min="9992" max="9993" width="9.7109375" style="3" bestFit="1" customWidth="1"/>
    <col min="9994" max="9994" width="5.140625" style="3" bestFit="1" customWidth="1"/>
    <col min="9995" max="10240" width="9.140625" style="3"/>
    <col min="10241" max="10242" width="18" style="3" bestFit="1" customWidth="1"/>
    <col min="10243" max="10243" width="41.5703125" style="3" customWidth="1"/>
    <col min="10244" max="10244" width="24.42578125" style="3" customWidth="1"/>
    <col min="10245" max="10245" width="10.7109375" style="3" bestFit="1" customWidth="1"/>
    <col min="10246" max="10247" width="11.140625" style="3" bestFit="1" customWidth="1"/>
    <col min="10248" max="10249" width="9.7109375" style="3" bestFit="1" customWidth="1"/>
    <col min="10250" max="10250" width="5.140625" style="3" bestFit="1" customWidth="1"/>
    <col min="10251" max="10496" width="9.140625" style="3"/>
    <col min="10497" max="10498" width="18" style="3" bestFit="1" customWidth="1"/>
    <col min="10499" max="10499" width="41.5703125" style="3" customWidth="1"/>
    <col min="10500" max="10500" width="24.42578125" style="3" customWidth="1"/>
    <col min="10501" max="10501" width="10.7109375" style="3" bestFit="1" customWidth="1"/>
    <col min="10502" max="10503" width="11.140625" style="3" bestFit="1" customWidth="1"/>
    <col min="10504" max="10505" width="9.7109375" style="3" bestFit="1" customWidth="1"/>
    <col min="10506" max="10506" width="5.140625" style="3" bestFit="1" customWidth="1"/>
    <col min="10507" max="10752" width="9.140625" style="3"/>
    <col min="10753" max="10754" width="18" style="3" bestFit="1" customWidth="1"/>
    <col min="10755" max="10755" width="41.5703125" style="3" customWidth="1"/>
    <col min="10756" max="10756" width="24.42578125" style="3" customWidth="1"/>
    <col min="10757" max="10757" width="10.7109375" style="3" bestFit="1" customWidth="1"/>
    <col min="10758" max="10759" width="11.140625" style="3" bestFit="1" customWidth="1"/>
    <col min="10760" max="10761" width="9.7109375" style="3" bestFit="1" customWidth="1"/>
    <col min="10762" max="10762" width="5.140625" style="3" bestFit="1" customWidth="1"/>
    <col min="10763" max="11008" width="9.140625" style="3"/>
    <col min="11009" max="11010" width="18" style="3" bestFit="1" customWidth="1"/>
    <col min="11011" max="11011" width="41.5703125" style="3" customWidth="1"/>
    <col min="11012" max="11012" width="24.42578125" style="3" customWidth="1"/>
    <col min="11013" max="11013" width="10.7109375" style="3" bestFit="1" customWidth="1"/>
    <col min="11014" max="11015" width="11.140625" style="3" bestFit="1" customWidth="1"/>
    <col min="11016" max="11017" width="9.7109375" style="3" bestFit="1" customWidth="1"/>
    <col min="11018" max="11018" width="5.140625" style="3" bestFit="1" customWidth="1"/>
    <col min="11019" max="11264" width="9.140625" style="3"/>
    <col min="11265" max="11266" width="18" style="3" bestFit="1" customWidth="1"/>
    <col min="11267" max="11267" width="41.5703125" style="3" customWidth="1"/>
    <col min="11268" max="11268" width="24.42578125" style="3" customWidth="1"/>
    <col min="11269" max="11269" width="10.7109375" style="3" bestFit="1" customWidth="1"/>
    <col min="11270" max="11271" width="11.140625" style="3" bestFit="1" customWidth="1"/>
    <col min="11272" max="11273" width="9.7109375" style="3" bestFit="1" customWidth="1"/>
    <col min="11274" max="11274" width="5.140625" style="3" bestFit="1" customWidth="1"/>
    <col min="11275" max="11520" width="9.140625" style="3"/>
    <col min="11521" max="11522" width="18" style="3" bestFit="1" customWidth="1"/>
    <col min="11523" max="11523" width="41.5703125" style="3" customWidth="1"/>
    <col min="11524" max="11524" width="24.42578125" style="3" customWidth="1"/>
    <col min="11525" max="11525" width="10.7109375" style="3" bestFit="1" customWidth="1"/>
    <col min="11526" max="11527" width="11.140625" style="3" bestFit="1" customWidth="1"/>
    <col min="11528" max="11529" width="9.7109375" style="3" bestFit="1" customWidth="1"/>
    <col min="11530" max="11530" width="5.140625" style="3" bestFit="1" customWidth="1"/>
    <col min="11531" max="11776" width="9.140625" style="3"/>
    <col min="11777" max="11778" width="18" style="3" bestFit="1" customWidth="1"/>
    <col min="11779" max="11779" width="41.5703125" style="3" customWidth="1"/>
    <col min="11780" max="11780" width="24.42578125" style="3" customWidth="1"/>
    <col min="11781" max="11781" width="10.7109375" style="3" bestFit="1" customWidth="1"/>
    <col min="11782" max="11783" width="11.140625" style="3" bestFit="1" customWidth="1"/>
    <col min="11784" max="11785" width="9.7109375" style="3" bestFit="1" customWidth="1"/>
    <col min="11786" max="11786" width="5.140625" style="3" bestFit="1" customWidth="1"/>
    <col min="11787" max="12032" width="9.140625" style="3"/>
    <col min="12033" max="12034" width="18" style="3" bestFit="1" customWidth="1"/>
    <col min="12035" max="12035" width="41.5703125" style="3" customWidth="1"/>
    <col min="12036" max="12036" width="24.42578125" style="3" customWidth="1"/>
    <col min="12037" max="12037" width="10.7109375" style="3" bestFit="1" customWidth="1"/>
    <col min="12038" max="12039" width="11.140625" style="3" bestFit="1" customWidth="1"/>
    <col min="12040" max="12041" width="9.7109375" style="3" bestFit="1" customWidth="1"/>
    <col min="12042" max="12042" width="5.140625" style="3" bestFit="1" customWidth="1"/>
    <col min="12043" max="12288" width="9.140625" style="3"/>
    <col min="12289" max="12290" width="18" style="3" bestFit="1" customWidth="1"/>
    <col min="12291" max="12291" width="41.5703125" style="3" customWidth="1"/>
    <col min="12292" max="12292" width="24.42578125" style="3" customWidth="1"/>
    <col min="12293" max="12293" width="10.7109375" style="3" bestFit="1" customWidth="1"/>
    <col min="12294" max="12295" width="11.140625" style="3" bestFit="1" customWidth="1"/>
    <col min="12296" max="12297" width="9.7109375" style="3" bestFit="1" customWidth="1"/>
    <col min="12298" max="12298" width="5.140625" style="3" bestFit="1" customWidth="1"/>
    <col min="12299" max="12544" width="9.140625" style="3"/>
    <col min="12545" max="12546" width="18" style="3" bestFit="1" customWidth="1"/>
    <col min="12547" max="12547" width="41.5703125" style="3" customWidth="1"/>
    <col min="12548" max="12548" width="24.42578125" style="3" customWidth="1"/>
    <col min="12549" max="12549" width="10.7109375" style="3" bestFit="1" customWidth="1"/>
    <col min="12550" max="12551" width="11.140625" style="3" bestFit="1" customWidth="1"/>
    <col min="12552" max="12553" width="9.7109375" style="3" bestFit="1" customWidth="1"/>
    <col min="12554" max="12554" width="5.140625" style="3" bestFit="1" customWidth="1"/>
    <col min="12555" max="12800" width="9.140625" style="3"/>
    <col min="12801" max="12802" width="18" style="3" bestFit="1" customWidth="1"/>
    <col min="12803" max="12803" width="41.5703125" style="3" customWidth="1"/>
    <col min="12804" max="12804" width="24.42578125" style="3" customWidth="1"/>
    <col min="12805" max="12805" width="10.7109375" style="3" bestFit="1" customWidth="1"/>
    <col min="12806" max="12807" width="11.140625" style="3" bestFit="1" customWidth="1"/>
    <col min="12808" max="12809" width="9.7109375" style="3" bestFit="1" customWidth="1"/>
    <col min="12810" max="12810" width="5.140625" style="3" bestFit="1" customWidth="1"/>
    <col min="12811" max="13056" width="9.140625" style="3"/>
    <col min="13057" max="13058" width="18" style="3" bestFit="1" customWidth="1"/>
    <col min="13059" max="13059" width="41.5703125" style="3" customWidth="1"/>
    <col min="13060" max="13060" width="24.42578125" style="3" customWidth="1"/>
    <col min="13061" max="13061" width="10.7109375" style="3" bestFit="1" customWidth="1"/>
    <col min="13062" max="13063" width="11.140625" style="3" bestFit="1" customWidth="1"/>
    <col min="13064" max="13065" width="9.7109375" style="3" bestFit="1" customWidth="1"/>
    <col min="13066" max="13066" width="5.140625" style="3" bestFit="1" customWidth="1"/>
    <col min="13067" max="13312" width="9.140625" style="3"/>
    <col min="13313" max="13314" width="18" style="3" bestFit="1" customWidth="1"/>
    <col min="13315" max="13315" width="41.5703125" style="3" customWidth="1"/>
    <col min="13316" max="13316" width="24.42578125" style="3" customWidth="1"/>
    <col min="13317" max="13317" width="10.7109375" style="3" bestFit="1" customWidth="1"/>
    <col min="13318" max="13319" width="11.140625" style="3" bestFit="1" customWidth="1"/>
    <col min="13320" max="13321" width="9.7109375" style="3" bestFit="1" customWidth="1"/>
    <col min="13322" max="13322" width="5.140625" style="3" bestFit="1" customWidth="1"/>
    <col min="13323" max="13568" width="9.140625" style="3"/>
    <col min="13569" max="13570" width="18" style="3" bestFit="1" customWidth="1"/>
    <col min="13571" max="13571" width="41.5703125" style="3" customWidth="1"/>
    <col min="13572" max="13572" width="24.42578125" style="3" customWidth="1"/>
    <col min="13573" max="13573" width="10.7109375" style="3" bestFit="1" customWidth="1"/>
    <col min="13574" max="13575" width="11.140625" style="3" bestFit="1" customWidth="1"/>
    <col min="13576" max="13577" width="9.7109375" style="3" bestFit="1" customWidth="1"/>
    <col min="13578" max="13578" width="5.140625" style="3" bestFit="1" customWidth="1"/>
    <col min="13579" max="13824" width="9.140625" style="3"/>
    <col min="13825" max="13826" width="18" style="3" bestFit="1" customWidth="1"/>
    <col min="13827" max="13827" width="41.5703125" style="3" customWidth="1"/>
    <col min="13828" max="13828" width="24.42578125" style="3" customWidth="1"/>
    <col min="13829" max="13829" width="10.7109375" style="3" bestFit="1" customWidth="1"/>
    <col min="13830" max="13831" width="11.140625" style="3" bestFit="1" customWidth="1"/>
    <col min="13832" max="13833" width="9.7109375" style="3" bestFit="1" customWidth="1"/>
    <col min="13834" max="13834" width="5.140625" style="3" bestFit="1" customWidth="1"/>
    <col min="13835" max="14080" width="9.140625" style="3"/>
    <col min="14081" max="14082" width="18" style="3" bestFit="1" customWidth="1"/>
    <col min="14083" max="14083" width="41.5703125" style="3" customWidth="1"/>
    <col min="14084" max="14084" width="24.42578125" style="3" customWidth="1"/>
    <col min="14085" max="14085" width="10.7109375" style="3" bestFit="1" customWidth="1"/>
    <col min="14086" max="14087" width="11.140625" style="3" bestFit="1" customWidth="1"/>
    <col min="14088" max="14089" width="9.7109375" style="3" bestFit="1" customWidth="1"/>
    <col min="14090" max="14090" width="5.140625" style="3" bestFit="1" customWidth="1"/>
    <col min="14091" max="14336" width="9.140625" style="3"/>
    <col min="14337" max="14338" width="18" style="3" bestFit="1" customWidth="1"/>
    <col min="14339" max="14339" width="41.5703125" style="3" customWidth="1"/>
    <col min="14340" max="14340" width="24.42578125" style="3" customWidth="1"/>
    <col min="14341" max="14341" width="10.7109375" style="3" bestFit="1" customWidth="1"/>
    <col min="14342" max="14343" width="11.140625" style="3" bestFit="1" customWidth="1"/>
    <col min="14344" max="14345" width="9.7109375" style="3" bestFit="1" customWidth="1"/>
    <col min="14346" max="14346" width="5.140625" style="3" bestFit="1" customWidth="1"/>
    <col min="14347" max="14592" width="9.140625" style="3"/>
    <col min="14593" max="14594" width="18" style="3" bestFit="1" customWidth="1"/>
    <col min="14595" max="14595" width="41.5703125" style="3" customWidth="1"/>
    <col min="14596" max="14596" width="24.42578125" style="3" customWidth="1"/>
    <col min="14597" max="14597" width="10.7109375" style="3" bestFit="1" customWidth="1"/>
    <col min="14598" max="14599" width="11.140625" style="3" bestFit="1" customWidth="1"/>
    <col min="14600" max="14601" width="9.7109375" style="3" bestFit="1" customWidth="1"/>
    <col min="14602" max="14602" width="5.140625" style="3" bestFit="1" customWidth="1"/>
    <col min="14603" max="14848" width="9.140625" style="3"/>
    <col min="14849" max="14850" width="18" style="3" bestFit="1" customWidth="1"/>
    <col min="14851" max="14851" width="41.5703125" style="3" customWidth="1"/>
    <col min="14852" max="14852" width="24.42578125" style="3" customWidth="1"/>
    <col min="14853" max="14853" width="10.7109375" style="3" bestFit="1" customWidth="1"/>
    <col min="14854" max="14855" width="11.140625" style="3" bestFit="1" customWidth="1"/>
    <col min="14856" max="14857" width="9.7109375" style="3" bestFit="1" customWidth="1"/>
    <col min="14858" max="14858" width="5.140625" style="3" bestFit="1" customWidth="1"/>
    <col min="14859" max="15104" width="9.140625" style="3"/>
    <col min="15105" max="15106" width="18" style="3" bestFit="1" customWidth="1"/>
    <col min="15107" max="15107" width="41.5703125" style="3" customWidth="1"/>
    <col min="15108" max="15108" width="24.42578125" style="3" customWidth="1"/>
    <col min="15109" max="15109" width="10.7109375" style="3" bestFit="1" customWidth="1"/>
    <col min="15110" max="15111" width="11.140625" style="3" bestFit="1" customWidth="1"/>
    <col min="15112" max="15113" width="9.7109375" style="3" bestFit="1" customWidth="1"/>
    <col min="15114" max="15114" width="5.140625" style="3" bestFit="1" customWidth="1"/>
    <col min="15115" max="15360" width="9.140625" style="3"/>
    <col min="15361" max="15362" width="18" style="3" bestFit="1" customWidth="1"/>
    <col min="15363" max="15363" width="41.5703125" style="3" customWidth="1"/>
    <col min="15364" max="15364" width="24.42578125" style="3" customWidth="1"/>
    <col min="15365" max="15365" width="10.7109375" style="3" bestFit="1" customWidth="1"/>
    <col min="15366" max="15367" width="11.140625" style="3" bestFit="1" customWidth="1"/>
    <col min="15368" max="15369" width="9.7109375" style="3" bestFit="1" customWidth="1"/>
    <col min="15370" max="15370" width="5.140625" style="3" bestFit="1" customWidth="1"/>
    <col min="15371" max="15616" width="9.140625" style="3"/>
    <col min="15617" max="15618" width="18" style="3" bestFit="1" customWidth="1"/>
    <col min="15619" max="15619" width="41.5703125" style="3" customWidth="1"/>
    <col min="15620" max="15620" width="24.42578125" style="3" customWidth="1"/>
    <col min="15621" max="15621" width="10.7109375" style="3" bestFit="1" customWidth="1"/>
    <col min="15622" max="15623" width="11.140625" style="3" bestFit="1" customWidth="1"/>
    <col min="15624" max="15625" width="9.7109375" style="3" bestFit="1" customWidth="1"/>
    <col min="15626" max="15626" width="5.140625" style="3" bestFit="1" customWidth="1"/>
    <col min="15627" max="15872" width="9.140625" style="3"/>
    <col min="15873" max="15874" width="18" style="3" bestFit="1" customWidth="1"/>
    <col min="15875" max="15875" width="41.5703125" style="3" customWidth="1"/>
    <col min="15876" max="15876" width="24.42578125" style="3" customWidth="1"/>
    <col min="15877" max="15877" width="10.7109375" style="3" bestFit="1" customWidth="1"/>
    <col min="15878" max="15879" width="11.140625" style="3" bestFit="1" customWidth="1"/>
    <col min="15880" max="15881" width="9.7109375" style="3" bestFit="1" customWidth="1"/>
    <col min="15882" max="15882" width="5.140625" style="3" bestFit="1" customWidth="1"/>
    <col min="15883" max="16128" width="9.140625" style="3"/>
    <col min="16129" max="16130" width="18" style="3" bestFit="1" customWidth="1"/>
    <col min="16131" max="16131" width="41.5703125" style="3" customWidth="1"/>
    <col min="16132" max="16132" width="24.42578125" style="3" customWidth="1"/>
    <col min="16133" max="16133" width="10.7109375" style="3" bestFit="1" customWidth="1"/>
    <col min="16134" max="16135" width="11.140625" style="3" bestFit="1" customWidth="1"/>
    <col min="16136" max="16137" width="9.7109375" style="3" bestFit="1" customWidth="1"/>
    <col min="16138" max="16138" width="5.140625" style="3" bestFit="1" customWidth="1"/>
    <col min="16139" max="16384" width="9.140625" style="3"/>
  </cols>
  <sheetData>
    <row r="2" spans="1:11" ht="30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1" ht="18.75" customHeight="1"/>
    <row r="4" spans="1:11" ht="30" customHeight="1">
      <c r="C4" s="6"/>
      <c r="H4" s="7" t="s">
        <v>1</v>
      </c>
      <c r="I4" s="7"/>
      <c r="J4" s="7"/>
    </row>
    <row r="5" spans="1:11" s="13" customFormat="1" ht="30" customHeight="1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/>
      <c r="G5" s="9"/>
      <c r="H5" s="10" t="s">
        <v>7</v>
      </c>
      <c r="I5" s="9"/>
      <c r="J5" s="11" t="s">
        <v>8</v>
      </c>
      <c r="K5" s="12"/>
    </row>
    <row r="6" spans="1:11" s="13" customFormat="1" ht="30" customHeight="1" outlineLevel="1">
      <c r="A6" s="14"/>
      <c r="B6" s="15"/>
      <c r="C6" s="15"/>
      <c r="D6" s="15"/>
      <c r="E6" s="16" t="s">
        <v>9</v>
      </c>
      <c r="F6" s="16" t="s">
        <v>10</v>
      </c>
      <c r="G6" s="16" t="s">
        <v>11</v>
      </c>
      <c r="H6" s="17" t="s">
        <v>12</v>
      </c>
      <c r="I6" s="17" t="s">
        <v>13</v>
      </c>
      <c r="J6" s="18"/>
      <c r="K6" s="12"/>
    </row>
    <row r="7" spans="1:11" s="13" customFormat="1" ht="30" customHeight="1" outlineLevel="1">
      <c r="A7" s="19"/>
      <c r="B7" s="20"/>
      <c r="C7" s="20" t="str">
        <f>SUBTOTAL(3,C8:C936)&amp;"개"</f>
        <v>914개</v>
      </c>
      <c r="D7" s="20"/>
      <c r="E7" s="21">
        <f>SUBTOTAL(9,E8:E936)</f>
        <v>369339165</v>
      </c>
      <c r="F7" s="21">
        <f>SUBTOTAL(9,F8:F936)</f>
        <v>248682174</v>
      </c>
      <c r="G7" s="21">
        <f>SUBTOTAL(9,G8:G936)</f>
        <v>122561774</v>
      </c>
      <c r="H7" s="20"/>
      <c r="I7" s="20"/>
      <c r="J7" s="22"/>
      <c r="K7" s="12"/>
    </row>
    <row r="8" spans="1:11" s="13" customFormat="1" ht="30" customHeight="1" outlineLevel="1">
      <c r="A8" s="23" t="s">
        <v>14</v>
      </c>
      <c r="B8" s="24"/>
      <c r="C8" s="24" t="str">
        <f>SUBTOTAL(3,C9:C64)&amp;"개"</f>
        <v>56개</v>
      </c>
      <c r="D8" s="24"/>
      <c r="E8" s="25">
        <f>SUBTOTAL(9,E9:E64)</f>
        <v>3128894</v>
      </c>
      <c r="F8" s="25">
        <f>SUBTOTAL(9,F9:F64)</f>
        <v>3128894</v>
      </c>
      <c r="G8" s="25">
        <f>SUBTOTAL(9,G9:G64)</f>
        <v>0</v>
      </c>
      <c r="H8" s="24"/>
      <c r="I8" s="24"/>
      <c r="J8" s="26"/>
      <c r="K8" s="12"/>
    </row>
    <row r="9" spans="1:11" s="33" customFormat="1" ht="30" customHeight="1" outlineLevel="2">
      <c r="A9" s="27">
        <v>1</v>
      </c>
      <c r="B9" s="28" t="s">
        <v>15</v>
      </c>
      <c r="C9" s="28" t="s">
        <v>16</v>
      </c>
      <c r="D9" s="28" t="s">
        <v>17</v>
      </c>
      <c r="E9" s="29">
        <f>F9+G9</f>
        <v>30000</v>
      </c>
      <c r="F9" s="29">
        <v>30000</v>
      </c>
      <c r="G9" s="29"/>
      <c r="H9" s="30" t="s">
        <v>18</v>
      </c>
      <c r="I9" s="30">
        <v>79</v>
      </c>
      <c r="J9" s="31"/>
      <c r="K9" s="32"/>
    </row>
    <row r="10" spans="1:11" s="33" customFormat="1" ht="30" customHeight="1" outlineLevel="2">
      <c r="A10" s="27">
        <v>2</v>
      </c>
      <c r="B10" s="28" t="s">
        <v>15</v>
      </c>
      <c r="C10" s="28" t="s">
        <v>19</v>
      </c>
      <c r="D10" s="28" t="s">
        <v>20</v>
      </c>
      <c r="E10" s="29">
        <f t="shared" ref="E10:E50" si="0">F10+G10</f>
        <v>12000</v>
      </c>
      <c r="F10" s="29">
        <v>12000</v>
      </c>
      <c r="G10" s="29"/>
      <c r="H10" s="30" t="s">
        <v>21</v>
      </c>
      <c r="I10" s="30">
        <v>68</v>
      </c>
      <c r="J10" s="31"/>
      <c r="K10" s="32"/>
    </row>
    <row r="11" spans="1:11" s="33" customFormat="1" ht="30" customHeight="1" outlineLevel="2">
      <c r="A11" s="27">
        <v>3</v>
      </c>
      <c r="B11" s="28" t="s">
        <v>15</v>
      </c>
      <c r="C11" s="28" t="s">
        <v>22</v>
      </c>
      <c r="D11" s="28" t="s">
        <v>17</v>
      </c>
      <c r="E11" s="29">
        <f t="shared" si="0"/>
        <v>1600</v>
      </c>
      <c r="F11" s="29">
        <v>1600</v>
      </c>
      <c r="G11" s="29"/>
      <c r="H11" s="30" t="s">
        <v>18</v>
      </c>
      <c r="I11" s="30">
        <v>77</v>
      </c>
      <c r="J11" s="31"/>
      <c r="K11" s="32"/>
    </row>
    <row r="12" spans="1:11" s="33" customFormat="1" ht="30" customHeight="1" outlineLevel="2">
      <c r="A12" s="27">
        <v>4</v>
      </c>
      <c r="B12" s="28" t="s">
        <v>15</v>
      </c>
      <c r="C12" s="28" t="s">
        <v>23</v>
      </c>
      <c r="D12" s="28" t="s">
        <v>24</v>
      </c>
      <c r="E12" s="29">
        <f t="shared" si="0"/>
        <v>32045</v>
      </c>
      <c r="F12" s="29">
        <v>32045</v>
      </c>
      <c r="G12" s="29"/>
      <c r="H12" s="30" t="s">
        <v>18</v>
      </c>
      <c r="I12" s="30">
        <v>79</v>
      </c>
      <c r="J12" s="31"/>
      <c r="K12" s="32"/>
    </row>
    <row r="13" spans="1:11" s="33" customFormat="1" ht="30" customHeight="1" outlineLevel="2">
      <c r="A13" s="27">
        <v>5</v>
      </c>
      <c r="B13" s="28" t="s">
        <v>15</v>
      </c>
      <c r="C13" s="28" t="s">
        <v>25</v>
      </c>
      <c r="D13" s="28" t="s">
        <v>25</v>
      </c>
      <c r="E13" s="29">
        <f t="shared" si="0"/>
        <v>40000</v>
      </c>
      <c r="F13" s="29">
        <v>40000</v>
      </c>
      <c r="G13" s="29"/>
      <c r="H13" s="30" t="s">
        <v>26</v>
      </c>
      <c r="I13" s="30">
        <v>84</v>
      </c>
      <c r="J13" s="31"/>
      <c r="K13" s="32"/>
    </row>
    <row r="14" spans="1:11" s="33" customFormat="1" ht="30" customHeight="1" outlineLevel="2">
      <c r="A14" s="27">
        <v>6</v>
      </c>
      <c r="B14" s="28" t="s">
        <v>15</v>
      </c>
      <c r="C14" s="28" t="s">
        <v>27</v>
      </c>
      <c r="D14" s="28" t="s">
        <v>17</v>
      </c>
      <c r="E14" s="29">
        <f t="shared" si="0"/>
        <v>27000</v>
      </c>
      <c r="F14" s="29">
        <v>27000</v>
      </c>
      <c r="G14" s="29"/>
      <c r="H14" s="30" t="s">
        <v>26</v>
      </c>
      <c r="I14" s="30">
        <v>85</v>
      </c>
      <c r="J14" s="31"/>
      <c r="K14" s="32"/>
    </row>
    <row r="15" spans="1:11" s="33" customFormat="1" ht="30" customHeight="1" outlineLevel="2">
      <c r="A15" s="27">
        <v>7</v>
      </c>
      <c r="B15" s="28" t="s">
        <v>15</v>
      </c>
      <c r="C15" s="28" t="s">
        <v>28</v>
      </c>
      <c r="D15" s="28" t="s">
        <v>17</v>
      </c>
      <c r="E15" s="29">
        <f t="shared" si="0"/>
        <v>13000</v>
      </c>
      <c r="F15" s="29">
        <v>13000</v>
      </c>
      <c r="G15" s="29"/>
      <c r="H15" s="30" t="s">
        <v>18</v>
      </c>
      <c r="I15" s="30">
        <v>78</v>
      </c>
      <c r="J15" s="31"/>
      <c r="K15" s="32"/>
    </row>
    <row r="16" spans="1:11" s="33" customFormat="1" ht="30" customHeight="1" outlineLevel="2">
      <c r="A16" s="27">
        <v>8</v>
      </c>
      <c r="B16" s="28" t="s">
        <v>15</v>
      </c>
      <c r="C16" s="28" t="s">
        <v>29</v>
      </c>
      <c r="D16" s="28" t="s">
        <v>30</v>
      </c>
      <c r="E16" s="29">
        <f t="shared" si="0"/>
        <v>13000</v>
      </c>
      <c r="F16" s="29">
        <v>13000</v>
      </c>
      <c r="G16" s="29"/>
      <c r="H16" s="30" t="s">
        <v>21</v>
      </c>
      <c r="I16" s="30">
        <v>69</v>
      </c>
      <c r="J16" s="31"/>
      <c r="K16" s="32"/>
    </row>
    <row r="17" spans="1:11" s="33" customFormat="1" ht="30" customHeight="1" outlineLevel="2">
      <c r="A17" s="27">
        <v>9</v>
      </c>
      <c r="B17" s="28" t="s">
        <v>15</v>
      </c>
      <c r="C17" s="28" t="s">
        <v>31</v>
      </c>
      <c r="D17" s="28" t="s">
        <v>32</v>
      </c>
      <c r="E17" s="29">
        <f t="shared" si="0"/>
        <v>30594</v>
      </c>
      <c r="F17" s="29">
        <v>30594</v>
      </c>
      <c r="G17" s="29"/>
      <c r="H17" s="30" t="s">
        <v>26</v>
      </c>
      <c r="I17" s="30">
        <v>83</v>
      </c>
      <c r="J17" s="31"/>
      <c r="K17" s="32"/>
    </row>
    <row r="18" spans="1:11" s="33" customFormat="1" ht="30" customHeight="1" outlineLevel="2">
      <c r="A18" s="27">
        <v>10</v>
      </c>
      <c r="B18" s="28" t="s">
        <v>15</v>
      </c>
      <c r="C18" s="28" t="s">
        <v>33</v>
      </c>
      <c r="D18" s="28" t="s">
        <v>34</v>
      </c>
      <c r="E18" s="29">
        <f t="shared" si="0"/>
        <v>12000</v>
      </c>
      <c r="F18" s="29">
        <v>12000</v>
      </c>
      <c r="G18" s="29"/>
      <c r="H18" s="30" t="s">
        <v>18</v>
      </c>
      <c r="I18" s="30">
        <v>79</v>
      </c>
      <c r="J18" s="31"/>
      <c r="K18" s="32"/>
    </row>
    <row r="19" spans="1:11" s="33" customFormat="1" ht="30" customHeight="1" outlineLevel="2">
      <c r="A19" s="27">
        <v>11</v>
      </c>
      <c r="B19" s="28" t="s">
        <v>15</v>
      </c>
      <c r="C19" s="28" t="s">
        <v>35</v>
      </c>
      <c r="D19" s="28" t="s">
        <v>30</v>
      </c>
      <c r="E19" s="29">
        <f t="shared" si="0"/>
        <v>30000</v>
      </c>
      <c r="F19" s="29">
        <v>30000</v>
      </c>
      <c r="G19" s="29"/>
      <c r="H19" s="30" t="s">
        <v>18</v>
      </c>
      <c r="I19" s="30">
        <v>78</v>
      </c>
      <c r="J19" s="31"/>
      <c r="K19" s="32"/>
    </row>
    <row r="20" spans="1:11" s="33" customFormat="1" ht="30" customHeight="1" outlineLevel="2">
      <c r="A20" s="27">
        <v>12</v>
      </c>
      <c r="B20" s="28" t="s">
        <v>15</v>
      </c>
      <c r="C20" s="28" t="s">
        <v>36</v>
      </c>
      <c r="D20" s="28" t="s">
        <v>37</v>
      </c>
      <c r="E20" s="29">
        <f t="shared" si="0"/>
        <v>5400</v>
      </c>
      <c r="F20" s="29">
        <v>5400</v>
      </c>
      <c r="G20" s="29"/>
      <c r="H20" s="30" t="s">
        <v>18</v>
      </c>
      <c r="I20" s="30">
        <v>79</v>
      </c>
      <c r="J20" s="31"/>
      <c r="K20" s="32"/>
    </row>
    <row r="21" spans="1:11" s="33" customFormat="1" ht="30" customHeight="1" outlineLevel="2">
      <c r="A21" s="27">
        <v>13</v>
      </c>
      <c r="B21" s="28" t="s">
        <v>15</v>
      </c>
      <c r="C21" s="28" t="s">
        <v>38</v>
      </c>
      <c r="D21" s="28" t="s">
        <v>39</v>
      </c>
      <c r="E21" s="29">
        <f t="shared" si="0"/>
        <v>21000</v>
      </c>
      <c r="F21" s="29">
        <v>21000</v>
      </c>
      <c r="G21" s="29"/>
      <c r="H21" s="30" t="s">
        <v>18</v>
      </c>
      <c r="I21" s="30">
        <v>79</v>
      </c>
      <c r="J21" s="31"/>
      <c r="K21" s="32"/>
    </row>
    <row r="22" spans="1:11" s="33" customFormat="1" ht="30" customHeight="1" outlineLevel="2">
      <c r="A22" s="27">
        <v>14</v>
      </c>
      <c r="B22" s="28" t="s">
        <v>15</v>
      </c>
      <c r="C22" s="28" t="s">
        <v>40</v>
      </c>
      <c r="D22" s="28" t="s">
        <v>41</v>
      </c>
      <c r="E22" s="29">
        <f t="shared" si="0"/>
        <v>43200</v>
      </c>
      <c r="F22" s="29">
        <v>43200</v>
      </c>
      <c r="G22" s="29"/>
      <c r="H22" s="30" t="s">
        <v>18</v>
      </c>
      <c r="I22" s="30">
        <v>79</v>
      </c>
      <c r="J22" s="31"/>
      <c r="K22" s="32"/>
    </row>
    <row r="23" spans="1:11" s="33" customFormat="1" ht="30" customHeight="1" outlineLevel="2">
      <c r="A23" s="27">
        <v>15</v>
      </c>
      <c r="B23" s="28" t="s">
        <v>15</v>
      </c>
      <c r="C23" s="28" t="s">
        <v>42</v>
      </c>
      <c r="D23" s="28" t="s">
        <v>43</v>
      </c>
      <c r="E23" s="29">
        <f t="shared" si="0"/>
        <v>15480</v>
      </c>
      <c r="F23" s="29">
        <v>15480</v>
      </c>
      <c r="G23" s="34"/>
      <c r="H23" s="30" t="s">
        <v>18</v>
      </c>
      <c r="I23" s="30">
        <v>79</v>
      </c>
      <c r="J23" s="31"/>
      <c r="K23" s="32"/>
    </row>
    <row r="24" spans="1:11" s="33" customFormat="1" ht="30" customHeight="1" outlineLevel="2">
      <c r="A24" s="27">
        <v>16</v>
      </c>
      <c r="B24" s="28" t="s">
        <v>15</v>
      </c>
      <c r="C24" s="28" t="s">
        <v>44</v>
      </c>
      <c r="D24" s="28" t="s">
        <v>41</v>
      </c>
      <c r="E24" s="29">
        <f t="shared" si="0"/>
        <v>20000</v>
      </c>
      <c r="F24" s="29">
        <v>20000</v>
      </c>
      <c r="G24" s="34"/>
      <c r="H24" s="30" t="s">
        <v>18</v>
      </c>
      <c r="I24" s="30">
        <v>79</v>
      </c>
      <c r="J24" s="31"/>
      <c r="K24" s="32"/>
    </row>
    <row r="25" spans="1:11" s="33" customFormat="1" ht="30" customHeight="1" outlineLevel="2">
      <c r="A25" s="27">
        <v>17</v>
      </c>
      <c r="B25" s="28" t="s">
        <v>15</v>
      </c>
      <c r="C25" s="28" t="s">
        <v>45</v>
      </c>
      <c r="D25" s="28" t="s">
        <v>46</v>
      </c>
      <c r="E25" s="29">
        <f t="shared" si="0"/>
        <v>205591</v>
      </c>
      <c r="F25" s="34">
        <v>205591</v>
      </c>
      <c r="G25" s="34"/>
      <c r="H25" s="30" t="s">
        <v>26</v>
      </c>
      <c r="I25" s="30">
        <v>87</v>
      </c>
      <c r="J25" s="31"/>
      <c r="K25" s="32"/>
    </row>
    <row r="26" spans="1:11" s="33" customFormat="1" ht="30" customHeight="1" outlineLevel="2">
      <c r="A26" s="27">
        <v>18</v>
      </c>
      <c r="B26" s="28" t="s">
        <v>15</v>
      </c>
      <c r="C26" s="28" t="s">
        <v>47</v>
      </c>
      <c r="D26" s="28" t="s">
        <v>46</v>
      </c>
      <c r="E26" s="34">
        <v>65000</v>
      </c>
      <c r="F26" s="34">
        <v>65000</v>
      </c>
      <c r="G26" s="34"/>
      <c r="H26" s="30" t="s">
        <v>48</v>
      </c>
      <c r="I26" s="30">
        <v>68</v>
      </c>
      <c r="J26" s="31"/>
      <c r="K26" s="32"/>
    </row>
    <row r="27" spans="1:11" s="33" customFormat="1" ht="30" customHeight="1" outlineLevel="2">
      <c r="A27" s="27">
        <v>19</v>
      </c>
      <c r="B27" s="28" t="s">
        <v>15</v>
      </c>
      <c r="C27" s="28" t="s">
        <v>49</v>
      </c>
      <c r="D27" s="28" t="s">
        <v>50</v>
      </c>
      <c r="E27" s="34">
        <v>210488</v>
      </c>
      <c r="F27" s="34">
        <v>210488</v>
      </c>
      <c r="G27" s="34"/>
      <c r="H27" s="30" t="s">
        <v>51</v>
      </c>
      <c r="I27" s="30">
        <v>85</v>
      </c>
      <c r="J27" s="31"/>
      <c r="K27" s="32"/>
    </row>
    <row r="28" spans="1:11" s="33" customFormat="1" ht="30" customHeight="1" outlineLevel="2">
      <c r="A28" s="27">
        <v>20</v>
      </c>
      <c r="B28" s="28" t="s">
        <v>15</v>
      </c>
      <c r="C28" s="28" t="s">
        <v>52</v>
      </c>
      <c r="D28" s="28" t="s">
        <v>46</v>
      </c>
      <c r="E28" s="34">
        <v>100000</v>
      </c>
      <c r="F28" s="34">
        <v>100000</v>
      </c>
      <c r="G28" s="34"/>
      <c r="H28" s="30" t="s">
        <v>53</v>
      </c>
      <c r="I28" s="30">
        <v>76</v>
      </c>
      <c r="J28" s="31"/>
      <c r="K28" s="32"/>
    </row>
    <row r="29" spans="1:11" s="33" customFormat="1" ht="30" customHeight="1" outlineLevel="2">
      <c r="A29" s="27">
        <v>21</v>
      </c>
      <c r="B29" s="28" t="s">
        <v>15</v>
      </c>
      <c r="C29" s="28" t="s">
        <v>54</v>
      </c>
      <c r="D29" s="28" t="s">
        <v>41</v>
      </c>
      <c r="E29" s="34">
        <v>28000</v>
      </c>
      <c r="F29" s="34">
        <v>28000</v>
      </c>
      <c r="G29" s="34"/>
      <c r="H29" s="30" t="s">
        <v>55</v>
      </c>
      <c r="I29" s="30">
        <v>90</v>
      </c>
      <c r="J29" s="31"/>
      <c r="K29" s="32"/>
    </row>
    <row r="30" spans="1:11" s="33" customFormat="1" ht="30" customHeight="1" outlineLevel="2">
      <c r="A30" s="27">
        <v>22</v>
      </c>
      <c r="B30" s="28" t="s">
        <v>15</v>
      </c>
      <c r="C30" s="28" t="s">
        <v>56</v>
      </c>
      <c r="D30" s="28" t="s">
        <v>41</v>
      </c>
      <c r="E30" s="34">
        <f t="shared" si="0"/>
        <v>50000</v>
      </c>
      <c r="F30" s="34">
        <v>50000</v>
      </c>
      <c r="G30" s="34"/>
      <c r="H30" s="30" t="s">
        <v>57</v>
      </c>
      <c r="I30" s="30">
        <v>90</v>
      </c>
      <c r="J30" s="31"/>
      <c r="K30" s="32"/>
    </row>
    <row r="31" spans="1:11" s="33" customFormat="1" ht="30" customHeight="1" outlineLevel="2">
      <c r="A31" s="27">
        <v>23</v>
      </c>
      <c r="B31" s="28" t="s">
        <v>15</v>
      </c>
      <c r="C31" s="28" t="s">
        <v>58</v>
      </c>
      <c r="D31" s="28" t="s">
        <v>41</v>
      </c>
      <c r="E31" s="34">
        <f t="shared" si="0"/>
        <v>8000</v>
      </c>
      <c r="F31" s="34">
        <v>8000</v>
      </c>
      <c r="G31" s="34"/>
      <c r="H31" s="30" t="s">
        <v>21</v>
      </c>
      <c r="I31" s="30">
        <v>68</v>
      </c>
      <c r="J31" s="31"/>
      <c r="K31" s="32"/>
    </row>
    <row r="32" spans="1:11" s="33" customFormat="1" ht="30" customHeight="1" outlineLevel="2">
      <c r="A32" s="27">
        <v>24</v>
      </c>
      <c r="B32" s="28" t="s">
        <v>15</v>
      </c>
      <c r="C32" s="28" t="s">
        <v>59</v>
      </c>
      <c r="D32" s="28" t="s">
        <v>41</v>
      </c>
      <c r="E32" s="34">
        <f t="shared" si="0"/>
        <v>7000</v>
      </c>
      <c r="F32" s="34">
        <v>7000</v>
      </c>
      <c r="G32" s="34"/>
      <c r="H32" s="30" t="s">
        <v>57</v>
      </c>
      <c r="I32" s="30">
        <v>96</v>
      </c>
      <c r="J32" s="31"/>
      <c r="K32" s="32"/>
    </row>
    <row r="33" spans="1:11" s="33" customFormat="1" ht="30" customHeight="1" outlineLevel="2">
      <c r="A33" s="27">
        <v>25</v>
      </c>
      <c r="B33" s="28" t="s">
        <v>15</v>
      </c>
      <c r="C33" s="28" t="s">
        <v>60</v>
      </c>
      <c r="D33" s="28" t="s">
        <v>50</v>
      </c>
      <c r="E33" s="34">
        <f t="shared" si="0"/>
        <v>240096</v>
      </c>
      <c r="F33" s="34">
        <v>240096</v>
      </c>
      <c r="G33" s="34"/>
      <c r="H33" s="30" t="s">
        <v>26</v>
      </c>
      <c r="I33" s="30">
        <v>87</v>
      </c>
      <c r="J33" s="31"/>
      <c r="K33" s="32"/>
    </row>
    <row r="34" spans="1:11" s="33" customFormat="1" ht="30" customHeight="1" outlineLevel="2">
      <c r="A34" s="27">
        <v>26</v>
      </c>
      <c r="B34" s="28" t="s">
        <v>15</v>
      </c>
      <c r="C34" s="28" t="s">
        <v>61</v>
      </c>
      <c r="D34" s="28" t="s">
        <v>50</v>
      </c>
      <c r="E34" s="34">
        <v>61112</v>
      </c>
      <c r="F34" s="34">
        <v>61112</v>
      </c>
      <c r="G34" s="34"/>
      <c r="H34" s="30" t="s">
        <v>48</v>
      </c>
      <c r="I34" s="30">
        <v>69</v>
      </c>
      <c r="J34" s="31"/>
      <c r="K34" s="32"/>
    </row>
    <row r="35" spans="1:11" s="33" customFormat="1" ht="30" customHeight="1" outlineLevel="2">
      <c r="A35" s="27">
        <v>27</v>
      </c>
      <c r="B35" s="28" t="s">
        <v>15</v>
      </c>
      <c r="C35" s="28" t="s">
        <v>62</v>
      </c>
      <c r="D35" s="28" t="s">
        <v>50</v>
      </c>
      <c r="E35" s="34">
        <f t="shared" si="0"/>
        <v>120000</v>
      </c>
      <c r="F35" s="34">
        <v>120000</v>
      </c>
      <c r="G35" s="34"/>
      <c r="H35" s="30" t="s">
        <v>18</v>
      </c>
      <c r="I35" s="30">
        <v>78</v>
      </c>
      <c r="J35" s="31"/>
      <c r="K35" s="32"/>
    </row>
    <row r="36" spans="1:11" s="33" customFormat="1" ht="30" customHeight="1" outlineLevel="2">
      <c r="A36" s="27">
        <v>28</v>
      </c>
      <c r="B36" s="28" t="s">
        <v>15</v>
      </c>
      <c r="C36" s="28" t="s">
        <v>63</v>
      </c>
      <c r="D36" s="28" t="s">
        <v>64</v>
      </c>
      <c r="E36" s="35">
        <v>133800</v>
      </c>
      <c r="F36" s="35">
        <v>133800</v>
      </c>
      <c r="G36" s="35"/>
      <c r="H36" s="30" t="s">
        <v>18</v>
      </c>
      <c r="I36" s="30">
        <v>79</v>
      </c>
      <c r="J36" s="36"/>
      <c r="K36" s="32"/>
    </row>
    <row r="37" spans="1:11" s="33" customFormat="1" ht="30" customHeight="1" outlineLevel="2">
      <c r="A37" s="27">
        <v>29</v>
      </c>
      <c r="B37" s="28" t="s">
        <v>15</v>
      </c>
      <c r="C37" s="28" t="s">
        <v>65</v>
      </c>
      <c r="D37" s="28" t="s">
        <v>66</v>
      </c>
      <c r="E37" s="34">
        <f t="shared" si="0"/>
        <v>10000</v>
      </c>
      <c r="F37" s="34">
        <v>10000</v>
      </c>
      <c r="G37" s="34"/>
      <c r="H37" s="30" t="s">
        <v>18</v>
      </c>
      <c r="I37" s="30">
        <v>78</v>
      </c>
      <c r="J37" s="31"/>
      <c r="K37" s="32"/>
    </row>
    <row r="38" spans="1:11" s="33" customFormat="1" ht="30" customHeight="1" outlineLevel="2">
      <c r="A38" s="27">
        <v>30</v>
      </c>
      <c r="B38" s="28" t="s">
        <v>15</v>
      </c>
      <c r="C38" s="28" t="s">
        <v>67</v>
      </c>
      <c r="D38" s="28" t="s">
        <v>68</v>
      </c>
      <c r="E38" s="34">
        <f t="shared" si="0"/>
        <v>15000</v>
      </c>
      <c r="F38" s="34">
        <v>15000</v>
      </c>
      <c r="G38" s="34"/>
      <c r="H38" s="30" t="s">
        <v>26</v>
      </c>
      <c r="I38" s="30">
        <v>84</v>
      </c>
      <c r="J38" s="31"/>
      <c r="K38" s="32"/>
    </row>
    <row r="39" spans="1:11" s="33" customFormat="1" ht="30" customHeight="1" outlineLevel="2">
      <c r="A39" s="27">
        <v>31</v>
      </c>
      <c r="B39" s="28" t="s">
        <v>15</v>
      </c>
      <c r="C39" s="28" t="s">
        <v>69</v>
      </c>
      <c r="D39" s="28" t="s">
        <v>70</v>
      </c>
      <c r="E39" s="34">
        <f t="shared" si="0"/>
        <v>36000</v>
      </c>
      <c r="F39" s="34">
        <v>36000</v>
      </c>
      <c r="G39" s="34"/>
      <c r="H39" s="30" t="s">
        <v>18</v>
      </c>
      <c r="I39" s="30">
        <v>78</v>
      </c>
      <c r="J39" s="31"/>
      <c r="K39" s="32"/>
    </row>
    <row r="40" spans="1:11" s="33" customFormat="1" ht="30" customHeight="1" outlineLevel="2">
      <c r="A40" s="27">
        <v>32</v>
      </c>
      <c r="B40" s="28" t="s">
        <v>15</v>
      </c>
      <c r="C40" s="28" t="s">
        <v>71</v>
      </c>
      <c r="D40" s="28" t="s">
        <v>72</v>
      </c>
      <c r="E40" s="34">
        <f t="shared" si="0"/>
        <v>12000</v>
      </c>
      <c r="F40" s="34">
        <v>12000</v>
      </c>
      <c r="G40" s="34"/>
      <c r="H40" s="30" t="s">
        <v>18</v>
      </c>
      <c r="I40" s="30">
        <v>75</v>
      </c>
      <c r="J40" s="31"/>
      <c r="K40" s="32"/>
    </row>
    <row r="41" spans="1:11" s="33" customFormat="1" ht="30" customHeight="1" outlineLevel="2">
      <c r="A41" s="27">
        <v>33</v>
      </c>
      <c r="B41" s="28" t="s">
        <v>15</v>
      </c>
      <c r="C41" s="28" t="s">
        <v>73</v>
      </c>
      <c r="D41" s="28" t="s">
        <v>74</v>
      </c>
      <c r="E41" s="34">
        <f t="shared" si="0"/>
        <v>15000</v>
      </c>
      <c r="F41" s="34">
        <v>15000</v>
      </c>
      <c r="G41" s="34"/>
      <c r="H41" s="30" t="s">
        <v>18</v>
      </c>
      <c r="I41" s="30">
        <v>79</v>
      </c>
      <c r="J41" s="31"/>
      <c r="K41" s="32"/>
    </row>
    <row r="42" spans="1:11" s="33" customFormat="1" ht="30" customHeight="1" outlineLevel="2">
      <c r="A42" s="27">
        <v>34</v>
      </c>
      <c r="B42" s="28" t="s">
        <v>15</v>
      </c>
      <c r="C42" s="28" t="s">
        <v>75</v>
      </c>
      <c r="D42" s="28" t="s">
        <v>76</v>
      </c>
      <c r="E42" s="34">
        <f t="shared" si="0"/>
        <v>36000</v>
      </c>
      <c r="F42" s="34">
        <v>36000</v>
      </c>
      <c r="G42" s="34"/>
      <c r="H42" s="30" t="s">
        <v>18</v>
      </c>
      <c r="I42" s="30">
        <v>78</v>
      </c>
      <c r="J42" s="31"/>
      <c r="K42" s="32"/>
    </row>
    <row r="43" spans="1:11" s="33" customFormat="1" ht="30" customHeight="1" outlineLevel="2">
      <c r="A43" s="27">
        <v>35</v>
      </c>
      <c r="B43" s="28" t="s">
        <v>15</v>
      </c>
      <c r="C43" s="28" t="s">
        <v>77</v>
      </c>
      <c r="D43" s="28" t="s">
        <v>78</v>
      </c>
      <c r="E43" s="34">
        <f t="shared" si="0"/>
        <v>25000</v>
      </c>
      <c r="F43" s="34">
        <v>25000</v>
      </c>
      <c r="G43" s="34"/>
      <c r="H43" s="30" t="s">
        <v>21</v>
      </c>
      <c r="I43" s="30">
        <v>67</v>
      </c>
      <c r="J43" s="31"/>
      <c r="K43" s="32"/>
    </row>
    <row r="44" spans="1:11" s="33" customFormat="1" ht="30" customHeight="1" outlineLevel="2">
      <c r="A44" s="27">
        <v>36</v>
      </c>
      <c r="B44" s="28" t="s">
        <v>15</v>
      </c>
      <c r="C44" s="28" t="s">
        <v>79</v>
      </c>
      <c r="D44" s="28" t="s">
        <v>78</v>
      </c>
      <c r="E44" s="34">
        <f t="shared" si="0"/>
        <v>14500</v>
      </c>
      <c r="F44" s="34">
        <v>14500</v>
      </c>
      <c r="G44" s="34"/>
      <c r="H44" s="30" t="s">
        <v>21</v>
      </c>
      <c r="I44" s="30">
        <v>69</v>
      </c>
      <c r="J44" s="31"/>
      <c r="K44" s="32"/>
    </row>
    <row r="45" spans="1:11" s="33" customFormat="1" ht="30" customHeight="1" outlineLevel="2">
      <c r="A45" s="27">
        <v>37</v>
      </c>
      <c r="B45" s="28" t="s">
        <v>15</v>
      </c>
      <c r="C45" s="28" t="s">
        <v>80</v>
      </c>
      <c r="D45" s="28" t="s">
        <v>81</v>
      </c>
      <c r="E45" s="34">
        <f t="shared" si="0"/>
        <v>79200</v>
      </c>
      <c r="F45" s="34">
        <v>79200</v>
      </c>
      <c r="G45" s="34"/>
      <c r="H45" s="30" t="s">
        <v>18</v>
      </c>
      <c r="I45" s="30">
        <v>79</v>
      </c>
      <c r="J45" s="31"/>
      <c r="K45" s="32"/>
    </row>
    <row r="46" spans="1:11" s="33" customFormat="1" ht="30" customHeight="1" outlineLevel="2">
      <c r="A46" s="27">
        <v>38</v>
      </c>
      <c r="B46" s="28" t="s">
        <v>15</v>
      </c>
      <c r="C46" s="28" t="s">
        <v>82</v>
      </c>
      <c r="D46" s="28" t="s">
        <v>78</v>
      </c>
      <c r="E46" s="34">
        <f t="shared" si="0"/>
        <v>10000</v>
      </c>
      <c r="F46" s="34">
        <v>10000</v>
      </c>
      <c r="G46" s="34"/>
      <c r="H46" s="30" t="s">
        <v>26</v>
      </c>
      <c r="I46" s="30">
        <v>88</v>
      </c>
      <c r="J46" s="31"/>
      <c r="K46" s="32"/>
    </row>
    <row r="47" spans="1:11" s="33" customFormat="1" ht="30" customHeight="1" outlineLevel="2">
      <c r="A47" s="27">
        <v>39</v>
      </c>
      <c r="B47" s="28" t="s">
        <v>15</v>
      </c>
      <c r="C47" s="28" t="s">
        <v>83</v>
      </c>
      <c r="D47" s="28" t="s">
        <v>78</v>
      </c>
      <c r="E47" s="35">
        <f t="shared" si="0"/>
        <v>13500</v>
      </c>
      <c r="F47" s="35">
        <v>13500</v>
      </c>
      <c r="G47" s="35"/>
      <c r="H47" s="30" t="s">
        <v>18</v>
      </c>
      <c r="I47" s="30">
        <v>79</v>
      </c>
      <c r="J47" s="36"/>
      <c r="K47" s="32"/>
    </row>
    <row r="48" spans="1:11" s="33" customFormat="1" ht="30" customHeight="1" outlineLevel="2">
      <c r="A48" s="27">
        <v>40</v>
      </c>
      <c r="B48" s="28" t="s">
        <v>15</v>
      </c>
      <c r="C48" s="28" t="s">
        <v>84</v>
      </c>
      <c r="D48" s="28" t="s">
        <v>78</v>
      </c>
      <c r="E48" s="34">
        <f t="shared" si="0"/>
        <v>477298</v>
      </c>
      <c r="F48" s="34">
        <v>477298</v>
      </c>
      <c r="G48" s="34"/>
      <c r="H48" s="30" t="s">
        <v>26</v>
      </c>
      <c r="I48" s="30">
        <v>85</v>
      </c>
      <c r="J48" s="31"/>
      <c r="K48" s="32"/>
    </row>
    <row r="49" spans="1:11" s="33" customFormat="1" ht="30" customHeight="1" outlineLevel="2">
      <c r="A49" s="27">
        <v>41</v>
      </c>
      <c r="B49" s="28" t="s">
        <v>15</v>
      </c>
      <c r="C49" s="28" t="s">
        <v>85</v>
      </c>
      <c r="D49" s="28" t="s">
        <v>78</v>
      </c>
      <c r="E49" s="35">
        <v>55000</v>
      </c>
      <c r="F49" s="35">
        <v>55000</v>
      </c>
      <c r="G49" s="35"/>
      <c r="H49" s="30" t="s">
        <v>26</v>
      </c>
      <c r="I49" s="30">
        <v>85</v>
      </c>
      <c r="J49" s="36"/>
      <c r="K49" s="32"/>
    </row>
    <row r="50" spans="1:11" s="33" customFormat="1" ht="30" customHeight="1" outlineLevel="2">
      <c r="A50" s="27">
        <v>42</v>
      </c>
      <c r="B50" s="28" t="s">
        <v>15</v>
      </c>
      <c r="C50" s="28" t="s">
        <v>86</v>
      </c>
      <c r="D50" s="28" t="s">
        <v>78</v>
      </c>
      <c r="E50" s="34">
        <f t="shared" si="0"/>
        <v>10000</v>
      </c>
      <c r="F50" s="34">
        <v>10000</v>
      </c>
      <c r="G50" s="34"/>
      <c r="H50" s="30" t="s">
        <v>26</v>
      </c>
      <c r="I50" s="30">
        <v>84</v>
      </c>
      <c r="J50" s="31"/>
      <c r="K50" s="32"/>
    </row>
    <row r="51" spans="1:11" s="33" customFormat="1" ht="30" customHeight="1" outlineLevel="2">
      <c r="A51" s="27">
        <v>43</v>
      </c>
      <c r="B51" s="28" t="s">
        <v>15</v>
      </c>
      <c r="C51" s="28" t="s">
        <v>87</v>
      </c>
      <c r="D51" s="28" t="s">
        <v>88</v>
      </c>
      <c r="E51" s="35">
        <v>7000</v>
      </c>
      <c r="F51" s="35">
        <v>7000</v>
      </c>
      <c r="G51" s="35"/>
      <c r="H51" s="30" t="s">
        <v>21</v>
      </c>
      <c r="I51" s="30">
        <v>69</v>
      </c>
      <c r="J51" s="36"/>
      <c r="K51" s="32"/>
    </row>
    <row r="52" spans="1:11" s="33" customFormat="1" ht="30" customHeight="1" outlineLevel="2">
      <c r="A52" s="27">
        <v>44</v>
      </c>
      <c r="B52" s="28" t="s">
        <v>15</v>
      </c>
      <c r="C52" s="28" t="s">
        <v>89</v>
      </c>
      <c r="D52" s="28" t="s">
        <v>90</v>
      </c>
      <c r="E52" s="35">
        <f>F52+G52</f>
        <v>13020</v>
      </c>
      <c r="F52" s="34">
        <v>13020</v>
      </c>
      <c r="G52" s="34"/>
      <c r="H52" s="30" t="s">
        <v>91</v>
      </c>
      <c r="I52" s="30">
        <v>98</v>
      </c>
      <c r="J52" s="31"/>
      <c r="K52" s="32"/>
    </row>
    <row r="53" spans="1:11" s="33" customFormat="1" ht="30" customHeight="1" outlineLevel="2">
      <c r="A53" s="27">
        <v>45</v>
      </c>
      <c r="B53" s="28" t="s">
        <v>15</v>
      </c>
      <c r="C53" s="28" t="s">
        <v>92</v>
      </c>
      <c r="D53" s="28" t="s">
        <v>90</v>
      </c>
      <c r="E53" s="35">
        <f t="shared" ref="E53:E60" si="1">F53+G53</f>
        <v>33810</v>
      </c>
      <c r="F53" s="34">
        <v>33810</v>
      </c>
      <c r="G53" s="34"/>
      <c r="H53" s="30" t="s">
        <v>57</v>
      </c>
      <c r="I53" s="30">
        <v>97</v>
      </c>
      <c r="J53" s="31"/>
      <c r="K53" s="32"/>
    </row>
    <row r="54" spans="1:11" s="33" customFormat="1" ht="30" customHeight="1" outlineLevel="2">
      <c r="A54" s="27">
        <v>46</v>
      </c>
      <c r="B54" s="28" t="s">
        <v>15</v>
      </c>
      <c r="C54" s="28" t="s">
        <v>93</v>
      </c>
      <c r="D54" s="28" t="s">
        <v>94</v>
      </c>
      <c r="E54" s="35">
        <f t="shared" si="1"/>
        <v>20100</v>
      </c>
      <c r="F54" s="34">
        <v>20100</v>
      </c>
      <c r="G54" s="34"/>
      <c r="H54" s="30" t="s">
        <v>21</v>
      </c>
      <c r="I54" s="30">
        <v>69</v>
      </c>
      <c r="J54" s="31"/>
      <c r="K54" s="32"/>
    </row>
    <row r="55" spans="1:11" s="33" customFormat="1" ht="30" customHeight="1" outlineLevel="2">
      <c r="A55" s="27">
        <v>47</v>
      </c>
      <c r="B55" s="28" t="s">
        <v>15</v>
      </c>
      <c r="C55" s="28" t="s">
        <v>95</v>
      </c>
      <c r="D55" s="28" t="s">
        <v>96</v>
      </c>
      <c r="E55" s="35">
        <f t="shared" si="1"/>
        <v>95760</v>
      </c>
      <c r="F55" s="34">
        <v>95760</v>
      </c>
      <c r="G55" s="34"/>
      <c r="H55" s="30" t="s">
        <v>18</v>
      </c>
      <c r="I55" s="30">
        <v>79</v>
      </c>
      <c r="J55" s="31"/>
      <c r="K55" s="32"/>
    </row>
    <row r="56" spans="1:11" s="33" customFormat="1" ht="30" customHeight="1" outlineLevel="2">
      <c r="A56" s="27">
        <v>48</v>
      </c>
      <c r="B56" s="28" t="s">
        <v>15</v>
      </c>
      <c r="C56" s="28" t="s">
        <v>97</v>
      </c>
      <c r="D56" s="28" t="s">
        <v>46</v>
      </c>
      <c r="E56" s="35">
        <f t="shared" si="1"/>
        <v>25000</v>
      </c>
      <c r="F56" s="34">
        <v>25000</v>
      </c>
      <c r="G56" s="34"/>
      <c r="H56" s="30" t="s">
        <v>18</v>
      </c>
      <c r="I56" s="30">
        <v>79</v>
      </c>
      <c r="J56" s="31"/>
      <c r="K56" s="32"/>
    </row>
    <row r="57" spans="1:11" s="33" customFormat="1" ht="30" customHeight="1" outlineLevel="2">
      <c r="A57" s="27">
        <v>49</v>
      </c>
      <c r="B57" s="28" t="s">
        <v>15</v>
      </c>
      <c r="C57" s="28" t="s">
        <v>98</v>
      </c>
      <c r="D57" s="28" t="s">
        <v>46</v>
      </c>
      <c r="E57" s="35">
        <f t="shared" si="1"/>
        <v>41000</v>
      </c>
      <c r="F57" s="34">
        <v>41000</v>
      </c>
      <c r="G57" s="34"/>
      <c r="H57" s="30" t="s">
        <v>57</v>
      </c>
      <c r="I57" s="30">
        <v>91</v>
      </c>
      <c r="J57" s="31"/>
      <c r="K57" s="32"/>
    </row>
    <row r="58" spans="1:11" s="33" customFormat="1" ht="30" customHeight="1" outlineLevel="2">
      <c r="A58" s="27">
        <v>50</v>
      </c>
      <c r="B58" s="28" t="s">
        <v>15</v>
      </c>
      <c r="C58" s="28" t="s">
        <v>99</v>
      </c>
      <c r="D58" s="28" t="s">
        <v>46</v>
      </c>
      <c r="E58" s="35">
        <f t="shared" si="1"/>
        <v>20000</v>
      </c>
      <c r="F58" s="34">
        <v>20000</v>
      </c>
      <c r="G58" s="34"/>
      <c r="H58" s="30" t="s">
        <v>18</v>
      </c>
      <c r="I58" s="30">
        <v>79</v>
      </c>
      <c r="J58" s="31"/>
      <c r="K58" s="32"/>
    </row>
    <row r="59" spans="1:11" s="33" customFormat="1" ht="30" customHeight="1" outlineLevel="2">
      <c r="A59" s="27">
        <v>51</v>
      </c>
      <c r="B59" s="28" t="s">
        <v>15</v>
      </c>
      <c r="C59" s="28" t="s">
        <v>100</v>
      </c>
      <c r="D59" s="28" t="s">
        <v>41</v>
      </c>
      <c r="E59" s="35">
        <f t="shared" si="1"/>
        <v>130000</v>
      </c>
      <c r="F59" s="34">
        <v>130000</v>
      </c>
      <c r="G59" s="34"/>
      <c r="H59" s="30" t="s">
        <v>21</v>
      </c>
      <c r="I59" s="30">
        <v>69</v>
      </c>
      <c r="J59" s="31"/>
      <c r="K59" s="32"/>
    </row>
    <row r="60" spans="1:11" s="33" customFormat="1" ht="30" customHeight="1" outlineLevel="2">
      <c r="A60" s="27">
        <v>52</v>
      </c>
      <c r="B60" s="28" t="s">
        <v>15</v>
      </c>
      <c r="C60" s="28" t="s">
        <v>101</v>
      </c>
      <c r="D60" s="28" t="s">
        <v>50</v>
      </c>
      <c r="E60" s="34">
        <f t="shared" si="1"/>
        <v>12120</v>
      </c>
      <c r="F60" s="34">
        <v>12120</v>
      </c>
      <c r="G60" s="34"/>
      <c r="H60" s="30" t="s">
        <v>18</v>
      </c>
      <c r="I60" s="30">
        <v>79</v>
      </c>
      <c r="J60" s="31"/>
      <c r="K60" s="32"/>
    </row>
    <row r="61" spans="1:11" s="33" customFormat="1" ht="30" customHeight="1" outlineLevel="2">
      <c r="A61" s="27">
        <v>53</v>
      </c>
      <c r="B61" s="28" t="s">
        <v>15</v>
      </c>
      <c r="C61" s="28" t="s">
        <v>102</v>
      </c>
      <c r="D61" s="28" t="s">
        <v>50</v>
      </c>
      <c r="E61" s="34">
        <f>F61+G61</f>
        <v>39600</v>
      </c>
      <c r="F61" s="34">
        <v>39600</v>
      </c>
      <c r="G61" s="34"/>
      <c r="H61" s="30" t="s">
        <v>18</v>
      </c>
      <c r="I61" s="30">
        <v>78</v>
      </c>
      <c r="J61" s="31"/>
      <c r="K61" s="32"/>
    </row>
    <row r="62" spans="1:11" s="33" customFormat="1" ht="30" customHeight="1" outlineLevel="2">
      <c r="A62" s="27">
        <v>54</v>
      </c>
      <c r="B62" s="28" t="s">
        <v>15</v>
      </c>
      <c r="C62" s="28" t="s">
        <v>103</v>
      </c>
      <c r="D62" s="28" t="s">
        <v>104</v>
      </c>
      <c r="E62" s="34">
        <f>F62+G62</f>
        <v>1500</v>
      </c>
      <c r="F62" s="34">
        <v>1500</v>
      </c>
      <c r="G62" s="34"/>
      <c r="H62" s="30" t="s">
        <v>18</v>
      </c>
      <c r="I62" s="30">
        <v>77</v>
      </c>
      <c r="J62" s="31"/>
      <c r="K62" s="32"/>
    </row>
    <row r="63" spans="1:11" s="33" customFormat="1" ht="30" customHeight="1" outlineLevel="2">
      <c r="A63" s="27">
        <v>55</v>
      </c>
      <c r="B63" s="28" t="s">
        <v>105</v>
      </c>
      <c r="C63" s="28" t="s">
        <v>106</v>
      </c>
      <c r="D63" s="28" t="s">
        <v>50</v>
      </c>
      <c r="E63" s="34">
        <f>F63+G63</f>
        <v>106080</v>
      </c>
      <c r="F63" s="34">
        <v>106080</v>
      </c>
      <c r="G63" s="34"/>
      <c r="H63" s="30" t="s">
        <v>18</v>
      </c>
      <c r="I63" s="30">
        <v>79</v>
      </c>
      <c r="J63" s="31"/>
      <c r="K63" s="32"/>
    </row>
    <row r="64" spans="1:11" s="33" customFormat="1" ht="30" customHeight="1" outlineLevel="2">
      <c r="A64" s="27">
        <v>56</v>
      </c>
      <c r="B64" s="28" t="s">
        <v>105</v>
      </c>
      <c r="C64" s="28" t="s">
        <v>107</v>
      </c>
      <c r="D64" s="28" t="s">
        <v>108</v>
      </c>
      <c r="E64" s="34">
        <f>F64+G64</f>
        <v>200000</v>
      </c>
      <c r="F64" s="34">
        <v>200000</v>
      </c>
      <c r="G64" s="34"/>
      <c r="H64" s="30" t="s">
        <v>109</v>
      </c>
      <c r="I64" s="30">
        <v>40</v>
      </c>
      <c r="J64" s="31"/>
      <c r="K64" s="32"/>
    </row>
    <row r="65" spans="1:11" s="33" customFormat="1" ht="30" customHeight="1" outlineLevel="1">
      <c r="A65" s="23" t="s">
        <v>110</v>
      </c>
      <c r="B65" s="37"/>
      <c r="C65" s="38" t="str">
        <f>SUBTOTAL(3,C66:C97)&amp;"개"</f>
        <v>32개</v>
      </c>
      <c r="D65" s="37"/>
      <c r="E65" s="25">
        <f>SUBTOTAL(9,E66:E97)</f>
        <v>36434670</v>
      </c>
      <c r="F65" s="25">
        <f>SUBTOTAL(9,F66:F97)</f>
        <v>28599845</v>
      </c>
      <c r="G65" s="25">
        <f>SUBTOTAL(9,G66:G97)</f>
        <v>7864825</v>
      </c>
      <c r="H65" s="39"/>
      <c r="I65" s="39"/>
      <c r="J65" s="26"/>
      <c r="K65" s="32"/>
    </row>
    <row r="66" spans="1:11" s="33" customFormat="1" ht="30" customHeight="1" outlineLevel="2">
      <c r="A66" s="27">
        <v>57</v>
      </c>
      <c r="B66" s="28" t="s">
        <v>111</v>
      </c>
      <c r="C66" s="28" t="s">
        <v>112</v>
      </c>
      <c r="D66" s="28" t="s">
        <v>113</v>
      </c>
      <c r="E66" s="34">
        <v>23531813</v>
      </c>
      <c r="F66" s="34">
        <v>23531813</v>
      </c>
      <c r="G66" s="34">
        <v>0</v>
      </c>
      <c r="H66" s="30" t="s">
        <v>114</v>
      </c>
      <c r="I66" s="30">
        <v>79</v>
      </c>
      <c r="J66" s="31"/>
      <c r="K66" s="32"/>
    </row>
    <row r="67" spans="1:11" s="33" customFormat="1" ht="30" customHeight="1" outlineLevel="2">
      <c r="A67" s="27">
        <v>58</v>
      </c>
      <c r="B67" s="28" t="s">
        <v>115</v>
      </c>
      <c r="C67" s="28" t="s">
        <v>116</v>
      </c>
      <c r="D67" s="28" t="s">
        <v>117</v>
      </c>
      <c r="E67" s="34">
        <v>5000</v>
      </c>
      <c r="F67" s="34">
        <v>5000</v>
      </c>
      <c r="G67" s="34"/>
      <c r="H67" s="30" t="s">
        <v>118</v>
      </c>
      <c r="I67" s="30">
        <v>80</v>
      </c>
      <c r="J67" s="31"/>
      <c r="K67" s="32"/>
    </row>
    <row r="68" spans="1:11" s="33" customFormat="1" ht="30" customHeight="1" outlineLevel="2">
      <c r="A68" s="27">
        <v>59</v>
      </c>
      <c r="B68" s="28" t="s">
        <v>115</v>
      </c>
      <c r="C68" s="28" t="s">
        <v>119</v>
      </c>
      <c r="D68" s="28" t="s">
        <v>120</v>
      </c>
      <c r="E68" s="34">
        <v>10000</v>
      </c>
      <c r="F68" s="34">
        <v>10000</v>
      </c>
      <c r="G68" s="34"/>
      <c r="H68" s="30" t="s">
        <v>121</v>
      </c>
      <c r="I68" s="30">
        <v>64</v>
      </c>
      <c r="J68" s="31"/>
      <c r="K68" s="32"/>
    </row>
    <row r="69" spans="1:11" s="33" customFormat="1" ht="30" customHeight="1" outlineLevel="2">
      <c r="A69" s="27">
        <v>60</v>
      </c>
      <c r="B69" s="28" t="s">
        <v>115</v>
      </c>
      <c r="C69" s="28" t="s">
        <v>122</v>
      </c>
      <c r="D69" s="28" t="s">
        <v>123</v>
      </c>
      <c r="E69" s="34">
        <v>2000</v>
      </c>
      <c r="F69" s="34">
        <v>2000</v>
      </c>
      <c r="G69" s="34"/>
      <c r="H69" s="30" t="s">
        <v>121</v>
      </c>
      <c r="I69" s="30">
        <v>62</v>
      </c>
      <c r="J69" s="31"/>
      <c r="K69" s="32"/>
    </row>
    <row r="70" spans="1:11" s="33" customFormat="1" ht="30" customHeight="1" outlineLevel="2">
      <c r="A70" s="27">
        <v>61</v>
      </c>
      <c r="B70" s="28" t="s">
        <v>115</v>
      </c>
      <c r="C70" s="28" t="s">
        <v>124</v>
      </c>
      <c r="D70" s="28" t="s">
        <v>125</v>
      </c>
      <c r="E70" s="34">
        <v>30000</v>
      </c>
      <c r="F70" s="34">
        <v>30000</v>
      </c>
      <c r="G70" s="34">
        <v>30000</v>
      </c>
      <c r="H70" s="30" t="s">
        <v>114</v>
      </c>
      <c r="I70" s="30">
        <v>79</v>
      </c>
      <c r="J70" s="31"/>
      <c r="K70" s="32"/>
    </row>
    <row r="71" spans="1:11" s="33" customFormat="1" ht="30" customHeight="1" outlineLevel="2">
      <c r="A71" s="27">
        <v>62</v>
      </c>
      <c r="B71" s="28" t="s">
        <v>115</v>
      </c>
      <c r="C71" s="28" t="s">
        <v>126</v>
      </c>
      <c r="D71" s="28" t="s">
        <v>127</v>
      </c>
      <c r="E71" s="34">
        <v>8000</v>
      </c>
      <c r="F71" s="34">
        <v>8000</v>
      </c>
      <c r="G71" s="34"/>
      <c r="H71" s="30" t="s">
        <v>114</v>
      </c>
      <c r="I71" s="30">
        <v>71</v>
      </c>
      <c r="J71" s="31"/>
      <c r="K71" s="32"/>
    </row>
    <row r="72" spans="1:11" s="33" customFormat="1" ht="30" customHeight="1" outlineLevel="2">
      <c r="A72" s="27">
        <v>63</v>
      </c>
      <c r="B72" s="28" t="s">
        <v>115</v>
      </c>
      <c r="C72" s="28" t="s">
        <v>128</v>
      </c>
      <c r="D72" s="28" t="s">
        <v>129</v>
      </c>
      <c r="E72" s="34">
        <v>6000</v>
      </c>
      <c r="F72" s="34">
        <v>6000</v>
      </c>
      <c r="G72" s="34"/>
      <c r="H72" s="30" t="s">
        <v>118</v>
      </c>
      <c r="I72" s="30">
        <v>89</v>
      </c>
      <c r="J72" s="31"/>
      <c r="K72" s="32"/>
    </row>
    <row r="73" spans="1:11" s="33" customFormat="1" ht="30" customHeight="1" outlineLevel="2">
      <c r="A73" s="27">
        <v>64</v>
      </c>
      <c r="B73" s="28" t="s">
        <v>115</v>
      </c>
      <c r="C73" s="28" t="s">
        <v>130</v>
      </c>
      <c r="D73" s="28" t="s">
        <v>131</v>
      </c>
      <c r="E73" s="34">
        <v>20000</v>
      </c>
      <c r="F73" s="34">
        <v>20000</v>
      </c>
      <c r="G73" s="34"/>
      <c r="H73" s="30" t="s">
        <v>114</v>
      </c>
      <c r="I73" s="30">
        <v>71</v>
      </c>
      <c r="J73" s="31"/>
      <c r="K73" s="32"/>
    </row>
    <row r="74" spans="1:11" s="33" customFormat="1" ht="30" customHeight="1" outlineLevel="2">
      <c r="A74" s="27">
        <v>65</v>
      </c>
      <c r="B74" s="28" t="s">
        <v>115</v>
      </c>
      <c r="C74" s="28" t="s">
        <v>132</v>
      </c>
      <c r="D74" s="28" t="s">
        <v>133</v>
      </c>
      <c r="E74" s="34">
        <v>1000</v>
      </c>
      <c r="F74" s="34">
        <v>1000</v>
      </c>
      <c r="G74" s="34"/>
      <c r="H74" s="30" t="s">
        <v>114</v>
      </c>
      <c r="I74" s="30">
        <v>77</v>
      </c>
      <c r="J74" s="31"/>
      <c r="K74" s="32"/>
    </row>
    <row r="75" spans="1:11" s="33" customFormat="1" ht="30" customHeight="1" outlineLevel="2">
      <c r="A75" s="27">
        <v>66</v>
      </c>
      <c r="B75" s="28" t="s">
        <v>115</v>
      </c>
      <c r="C75" s="28" t="s">
        <v>134</v>
      </c>
      <c r="D75" s="28" t="s">
        <v>135</v>
      </c>
      <c r="E75" s="34">
        <v>6500</v>
      </c>
      <c r="F75" s="34">
        <v>6500</v>
      </c>
      <c r="G75" s="34"/>
      <c r="H75" s="30" t="s">
        <v>118</v>
      </c>
      <c r="I75" s="30">
        <v>85</v>
      </c>
      <c r="J75" s="31"/>
      <c r="K75" s="32"/>
    </row>
    <row r="76" spans="1:11" s="33" customFormat="1" ht="30" customHeight="1" outlineLevel="2">
      <c r="A76" s="27">
        <v>67</v>
      </c>
      <c r="B76" s="28" t="s">
        <v>115</v>
      </c>
      <c r="C76" s="28" t="s">
        <v>136</v>
      </c>
      <c r="D76" s="28" t="s">
        <v>137</v>
      </c>
      <c r="E76" s="34">
        <v>10000</v>
      </c>
      <c r="F76" s="34">
        <v>10000</v>
      </c>
      <c r="G76" s="34"/>
      <c r="H76" s="30" t="s">
        <v>118</v>
      </c>
      <c r="I76" s="30">
        <v>81</v>
      </c>
      <c r="J76" s="31"/>
      <c r="K76" s="32"/>
    </row>
    <row r="77" spans="1:11" s="33" customFormat="1" ht="30" customHeight="1" outlineLevel="2">
      <c r="A77" s="27">
        <v>68</v>
      </c>
      <c r="B77" s="28" t="s">
        <v>115</v>
      </c>
      <c r="C77" s="28" t="s">
        <v>138</v>
      </c>
      <c r="D77" s="28" t="s">
        <v>139</v>
      </c>
      <c r="E77" s="34">
        <v>11053</v>
      </c>
      <c r="F77" s="34">
        <v>2500</v>
      </c>
      <c r="G77" s="34">
        <v>8553</v>
      </c>
      <c r="H77" s="30" t="s">
        <v>114</v>
      </c>
      <c r="I77" s="30">
        <v>78</v>
      </c>
      <c r="J77" s="31"/>
      <c r="K77" s="32"/>
    </row>
    <row r="78" spans="1:11" s="33" customFormat="1" ht="30" customHeight="1" outlineLevel="2">
      <c r="A78" s="27">
        <v>69</v>
      </c>
      <c r="B78" s="28" t="s">
        <v>115</v>
      </c>
      <c r="C78" s="28" t="s">
        <v>140</v>
      </c>
      <c r="D78" s="28" t="s">
        <v>141</v>
      </c>
      <c r="E78" s="34">
        <v>10000</v>
      </c>
      <c r="F78" s="34">
        <v>10000</v>
      </c>
      <c r="G78" s="34"/>
      <c r="H78" s="30" t="s">
        <v>142</v>
      </c>
      <c r="I78" s="30">
        <v>100</v>
      </c>
      <c r="J78" s="31"/>
      <c r="K78" s="32"/>
    </row>
    <row r="79" spans="1:11" s="33" customFormat="1" ht="30" customHeight="1" outlineLevel="2">
      <c r="A79" s="27">
        <v>70</v>
      </c>
      <c r="B79" s="28" t="s">
        <v>115</v>
      </c>
      <c r="C79" s="28" t="s">
        <v>143</v>
      </c>
      <c r="D79" s="28" t="s">
        <v>144</v>
      </c>
      <c r="E79" s="34">
        <v>3000</v>
      </c>
      <c r="F79" s="34">
        <v>3000</v>
      </c>
      <c r="G79" s="34"/>
      <c r="H79" s="30" t="s">
        <v>145</v>
      </c>
      <c r="I79" s="30">
        <v>56</v>
      </c>
      <c r="J79" s="31"/>
      <c r="K79" s="32"/>
    </row>
    <row r="80" spans="1:11" s="33" customFormat="1" ht="30" customHeight="1" outlineLevel="2">
      <c r="A80" s="27">
        <v>71</v>
      </c>
      <c r="B80" s="28" t="s">
        <v>115</v>
      </c>
      <c r="C80" s="28" t="s">
        <v>146</v>
      </c>
      <c r="D80" s="28" t="s">
        <v>147</v>
      </c>
      <c r="E80" s="34">
        <v>5000</v>
      </c>
      <c r="F80" s="34">
        <v>5000</v>
      </c>
      <c r="G80" s="34"/>
      <c r="H80" s="30" t="s">
        <v>121</v>
      </c>
      <c r="I80" s="30">
        <v>65</v>
      </c>
      <c r="J80" s="31"/>
      <c r="K80" s="32"/>
    </row>
    <row r="81" spans="1:11" s="33" customFormat="1" ht="30" customHeight="1" outlineLevel="2">
      <c r="A81" s="27">
        <v>72</v>
      </c>
      <c r="B81" s="28" t="s">
        <v>115</v>
      </c>
      <c r="C81" s="28" t="s">
        <v>148</v>
      </c>
      <c r="D81" s="28" t="s">
        <v>149</v>
      </c>
      <c r="E81" s="34">
        <v>6000</v>
      </c>
      <c r="F81" s="34">
        <v>5000</v>
      </c>
      <c r="G81" s="34">
        <v>1000</v>
      </c>
      <c r="H81" s="30" t="s">
        <v>118</v>
      </c>
      <c r="I81" s="30">
        <v>83</v>
      </c>
      <c r="J81" s="31"/>
      <c r="K81" s="32"/>
    </row>
    <row r="82" spans="1:11" s="33" customFormat="1" ht="30" customHeight="1" outlineLevel="2">
      <c r="A82" s="27">
        <v>73</v>
      </c>
      <c r="B82" s="28" t="s">
        <v>115</v>
      </c>
      <c r="C82" s="28" t="s">
        <v>150</v>
      </c>
      <c r="D82" s="28" t="s">
        <v>151</v>
      </c>
      <c r="E82" s="34">
        <v>15000</v>
      </c>
      <c r="F82" s="34">
        <v>15000</v>
      </c>
      <c r="G82" s="34"/>
      <c r="H82" s="30" t="s">
        <v>114</v>
      </c>
      <c r="I82" s="30">
        <v>79</v>
      </c>
      <c r="J82" s="31"/>
      <c r="K82" s="32"/>
    </row>
    <row r="83" spans="1:11" s="33" customFormat="1" ht="30" customHeight="1" outlineLevel="2">
      <c r="A83" s="27">
        <v>74</v>
      </c>
      <c r="B83" s="28" t="s">
        <v>115</v>
      </c>
      <c r="C83" s="28" t="s">
        <v>152</v>
      </c>
      <c r="D83" s="28" t="s">
        <v>153</v>
      </c>
      <c r="E83" s="34">
        <v>5000</v>
      </c>
      <c r="F83" s="34">
        <v>5000</v>
      </c>
      <c r="G83" s="34"/>
      <c r="H83" s="30" t="s">
        <v>118</v>
      </c>
      <c r="I83" s="30">
        <v>84</v>
      </c>
      <c r="J83" s="31"/>
      <c r="K83" s="32"/>
    </row>
    <row r="84" spans="1:11" s="33" customFormat="1" ht="30" customHeight="1" outlineLevel="2">
      <c r="A84" s="27">
        <v>75</v>
      </c>
      <c r="B84" s="28" t="s">
        <v>115</v>
      </c>
      <c r="C84" s="28" t="s">
        <v>154</v>
      </c>
      <c r="D84" s="28" t="s">
        <v>155</v>
      </c>
      <c r="E84" s="34">
        <v>20000</v>
      </c>
      <c r="F84" s="34">
        <v>20000</v>
      </c>
      <c r="G84" s="34"/>
      <c r="H84" s="30" t="s">
        <v>118</v>
      </c>
      <c r="I84" s="30">
        <v>80</v>
      </c>
      <c r="J84" s="31"/>
      <c r="K84" s="32"/>
    </row>
    <row r="85" spans="1:11" s="33" customFormat="1" ht="30" customHeight="1" outlineLevel="2">
      <c r="A85" s="27">
        <v>76</v>
      </c>
      <c r="B85" s="28" t="s">
        <v>115</v>
      </c>
      <c r="C85" s="28" t="s">
        <v>156</v>
      </c>
      <c r="D85" s="28" t="s">
        <v>157</v>
      </c>
      <c r="E85" s="34">
        <v>35000</v>
      </c>
      <c r="F85" s="34">
        <v>35000</v>
      </c>
      <c r="G85" s="34"/>
      <c r="H85" s="30" t="s">
        <v>121</v>
      </c>
      <c r="I85" s="30">
        <v>64</v>
      </c>
      <c r="J85" s="31"/>
      <c r="K85" s="32"/>
    </row>
    <row r="86" spans="1:11" s="33" customFormat="1" ht="30" customHeight="1" outlineLevel="2">
      <c r="A86" s="27">
        <v>77</v>
      </c>
      <c r="B86" s="28" t="s">
        <v>115</v>
      </c>
      <c r="C86" s="28" t="s">
        <v>158</v>
      </c>
      <c r="D86" s="28" t="s">
        <v>159</v>
      </c>
      <c r="E86" s="34">
        <v>20000</v>
      </c>
      <c r="F86" s="34">
        <v>20000</v>
      </c>
      <c r="G86" s="34"/>
      <c r="H86" s="30" t="s">
        <v>142</v>
      </c>
      <c r="I86" s="30">
        <v>92</v>
      </c>
      <c r="J86" s="31"/>
      <c r="K86" s="32"/>
    </row>
    <row r="87" spans="1:11" s="33" customFormat="1" ht="30" customHeight="1" outlineLevel="2">
      <c r="A87" s="27">
        <v>78</v>
      </c>
      <c r="B87" s="28" t="s">
        <v>160</v>
      </c>
      <c r="C87" s="28" t="s">
        <v>161</v>
      </c>
      <c r="D87" s="28" t="s">
        <v>162</v>
      </c>
      <c r="E87" s="34">
        <v>212362</v>
      </c>
      <c r="F87" s="34">
        <v>100000</v>
      </c>
      <c r="G87" s="34">
        <v>112362</v>
      </c>
      <c r="H87" s="30" t="s">
        <v>114</v>
      </c>
      <c r="I87" s="30">
        <v>79</v>
      </c>
      <c r="J87" s="31"/>
      <c r="K87" s="32"/>
    </row>
    <row r="88" spans="1:11" s="33" customFormat="1" ht="30" customHeight="1" outlineLevel="2">
      <c r="A88" s="27">
        <v>79</v>
      </c>
      <c r="B88" s="28" t="s">
        <v>160</v>
      </c>
      <c r="C88" s="28" t="s">
        <v>163</v>
      </c>
      <c r="D88" s="28" t="s">
        <v>164</v>
      </c>
      <c r="E88" s="34">
        <v>384000</v>
      </c>
      <c r="F88" s="34">
        <v>153600</v>
      </c>
      <c r="G88" s="34">
        <v>230400</v>
      </c>
      <c r="H88" s="30" t="s">
        <v>121</v>
      </c>
      <c r="I88" s="30">
        <v>65</v>
      </c>
      <c r="J88" s="31"/>
      <c r="K88" s="32"/>
    </row>
    <row r="89" spans="1:11" s="33" customFormat="1" ht="30" customHeight="1" outlineLevel="2">
      <c r="A89" s="27">
        <v>80</v>
      </c>
      <c r="B89" s="28" t="s">
        <v>160</v>
      </c>
      <c r="C89" s="28" t="s">
        <v>165</v>
      </c>
      <c r="D89" s="28" t="s">
        <v>166</v>
      </c>
      <c r="E89" s="34">
        <v>21000</v>
      </c>
      <c r="F89" s="34">
        <v>21000</v>
      </c>
      <c r="G89" s="34">
        <v>0</v>
      </c>
      <c r="H89" s="30" t="s">
        <v>114</v>
      </c>
      <c r="I89" s="30">
        <v>76</v>
      </c>
      <c r="J89" s="31"/>
      <c r="K89" s="32"/>
    </row>
    <row r="90" spans="1:11" s="33" customFormat="1" ht="30" customHeight="1" outlineLevel="2">
      <c r="A90" s="27">
        <v>81</v>
      </c>
      <c r="B90" s="28" t="s">
        <v>160</v>
      </c>
      <c r="C90" s="28" t="s">
        <v>167</v>
      </c>
      <c r="D90" s="28" t="s">
        <v>166</v>
      </c>
      <c r="E90" s="34">
        <v>45000</v>
      </c>
      <c r="F90" s="34">
        <v>45000</v>
      </c>
      <c r="G90" s="34">
        <v>0</v>
      </c>
      <c r="H90" s="30" t="s">
        <v>121</v>
      </c>
      <c r="I90" s="30">
        <v>66</v>
      </c>
      <c r="J90" s="31"/>
      <c r="K90" s="32"/>
    </row>
    <row r="91" spans="1:11" s="33" customFormat="1" ht="30" customHeight="1" outlineLevel="2">
      <c r="A91" s="27">
        <v>82</v>
      </c>
      <c r="B91" s="28" t="s">
        <v>160</v>
      </c>
      <c r="C91" s="28" t="s">
        <v>168</v>
      </c>
      <c r="D91" s="28" t="s">
        <v>169</v>
      </c>
      <c r="E91" s="34">
        <v>35000</v>
      </c>
      <c r="F91" s="34">
        <v>35000</v>
      </c>
      <c r="G91" s="34">
        <v>0</v>
      </c>
      <c r="H91" s="30" t="s">
        <v>142</v>
      </c>
      <c r="I91" s="30">
        <v>90</v>
      </c>
      <c r="J91" s="31"/>
      <c r="K91" s="32"/>
    </row>
    <row r="92" spans="1:11" s="33" customFormat="1" ht="30" customHeight="1" outlineLevel="2">
      <c r="A92" s="27">
        <v>83</v>
      </c>
      <c r="B92" s="28" t="s">
        <v>160</v>
      </c>
      <c r="C92" s="28" t="s">
        <v>170</v>
      </c>
      <c r="D92" s="28" t="s">
        <v>171</v>
      </c>
      <c r="E92" s="34">
        <v>1000000</v>
      </c>
      <c r="F92" s="34">
        <v>1000000</v>
      </c>
      <c r="G92" s="34">
        <v>0</v>
      </c>
      <c r="H92" s="30" t="s">
        <v>114</v>
      </c>
      <c r="I92" s="30">
        <v>79</v>
      </c>
      <c r="J92" s="31"/>
      <c r="K92" s="32"/>
    </row>
    <row r="93" spans="1:11" s="33" customFormat="1" ht="30" customHeight="1" outlineLevel="2">
      <c r="A93" s="27">
        <v>84</v>
      </c>
      <c r="B93" s="28" t="s">
        <v>160</v>
      </c>
      <c r="C93" s="28" t="s">
        <v>172</v>
      </c>
      <c r="D93" s="28" t="s">
        <v>173</v>
      </c>
      <c r="E93" s="34">
        <v>94000</v>
      </c>
      <c r="F93" s="34">
        <v>60000</v>
      </c>
      <c r="G93" s="34">
        <v>34000</v>
      </c>
      <c r="H93" s="30" t="s">
        <v>118</v>
      </c>
      <c r="I93" s="30">
        <v>81</v>
      </c>
      <c r="J93" s="31"/>
      <c r="K93" s="32"/>
    </row>
    <row r="94" spans="1:11" s="33" customFormat="1" ht="30" customHeight="1" outlineLevel="2">
      <c r="A94" s="27">
        <v>85</v>
      </c>
      <c r="B94" s="28" t="s">
        <v>160</v>
      </c>
      <c r="C94" s="28" t="s">
        <v>174</v>
      </c>
      <c r="D94" s="28" t="s">
        <v>175</v>
      </c>
      <c r="E94" s="34">
        <v>90500</v>
      </c>
      <c r="F94" s="34">
        <v>60000</v>
      </c>
      <c r="G94" s="34">
        <v>30500</v>
      </c>
      <c r="H94" s="30" t="s">
        <v>114</v>
      </c>
      <c r="I94" s="30">
        <v>79</v>
      </c>
      <c r="J94" s="31"/>
      <c r="K94" s="32"/>
    </row>
    <row r="95" spans="1:11" s="33" customFormat="1" ht="30" customHeight="1" outlineLevel="2">
      <c r="A95" s="27">
        <v>86</v>
      </c>
      <c r="B95" s="28" t="s">
        <v>160</v>
      </c>
      <c r="C95" s="28" t="s">
        <v>176</v>
      </c>
      <c r="D95" s="28" t="s">
        <v>177</v>
      </c>
      <c r="E95" s="34">
        <v>2244000</v>
      </c>
      <c r="F95" s="34">
        <v>1122000</v>
      </c>
      <c r="G95" s="34">
        <v>1122000</v>
      </c>
      <c r="H95" s="30" t="s">
        <v>142</v>
      </c>
      <c r="I95" s="30">
        <v>97</v>
      </c>
      <c r="J95" s="31"/>
      <c r="K95" s="32"/>
    </row>
    <row r="96" spans="1:11" s="33" customFormat="1" ht="30" customHeight="1" outlineLevel="2">
      <c r="A96" s="27">
        <v>87</v>
      </c>
      <c r="B96" s="28" t="s">
        <v>160</v>
      </c>
      <c r="C96" s="28" t="s">
        <v>178</v>
      </c>
      <c r="D96" s="28" t="s">
        <v>179</v>
      </c>
      <c r="E96" s="34">
        <v>214062</v>
      </c>
      <c r="F96" s="34">
        <v>214062</v>
      </c>
      <c r="G96" s="34">
        <v>0</v>
      </c>
      <c r="H96" s="30" t="s">
        <v>118</v>
      </c>
      <c r="I96" s="30">
        <v>81</v>
      </c>
      <c r="J96" s="31"/>
      <c r="K96" s="32"/>
    </row>
    <row r="97" spans="1:11" s="13" customFormat="1" ht="30" customHeight="1" outlineLevel="2">
      <c r="A97" s="27">
        <v>88</v>
      </c>
      <c r="B97" s="28" t="s">
        <v>160</v>
      </c>
      <c r="C97" s="28" t="s">
        <v>180</v>
      </c>
      <c r="D97" s="28" t="s">
        <v>181</v>
      </c>
      <c r="E97" s="34">
        <v>8334380</v>
      </c>
      <c r="F97" s="34">
        <v>2038370</v>
      </c>
      <c r="G97" s="34">
        <v>6296010</v>
      </c>
      <c r="H97" s="30" t="s">
        <v>118</v>
      </c>
      <c r="I97" s="30">
        <v>87</v>
      </c>
      <c r="J97" s="40"/>
      <c r="K97" s="12"/>
    </row>
    <row r="98" spans="1:11" s="33" customFormat="1" ht="30" customHeight="1" outlineLevel="1">
      <c r="A98" s="23" t="s">
        <v>182</v>
      </c>
      <c r="B98" s="38"/>
      <c r="C98" s="38" t="str">
        <f>SUBTOTAL(3,C99:C107)&amp;"개"</f>
        <v>9개</v>
      </c>
      <c r="D98" s="38"/>
      <c r="E98" s="25">
        <f>SUBTOTAL(9,E99:E107)</f>
        <v>3085000</v>
      </c>
      <c r="F98" s="25">
        <f>SUBTOTAL(9,F99:F107)</f>
        <v>3464531</v>
      </c>
      <c r="G98" s="25">
        <f>SUBTOTAL(9,G99:G107)</f>
        <v>715381</v>
      </c>
      <c r="H98" s="39"/>
      <c r="I98" s="39"/>
      <c r="J98" s="26"/>
      <c r="K98" s="32"/>
    </row>
    <row r="99" spans="1:11" s="33" customFormat="1" ht="30" customHeight="1" outlineLevel="2">
      <c r="A99" s="27">
        <v>89</v>
      </c>
      <c r="B99" s="28" t="s">
        <v>183</v>
      </c>
      <c r="C99" s="28" t="s">
        <v>184</v>
      </c>
      <c r="D99" s="28" t="s">
        <v>185</v>
      </c>
      <c r="E99" s="34">
        <f>SUBTOTAL(9,F99:G99)</f>
        <v>638912</v>
      </c>
      <c r="F99" s="29">
        <v>222396</v>
      </c>
      <c r="G99" s="29">
        <v>416516</v>
      </c>
      <c r="H99" s="30" t="s">
        <v>186</v>
      </c>
      <c r="I99" s="30">
        <v>79</v>
      </c>
      <c r="J99" s="31"/>
      <c r="K99" s="32"/>
    </row>
    <row r="100" spans="1:11" s="33" customFormat="1" ht="30" customHeight="1" outlineLevel="2">
      <c r="A100" s="27">
        <v>90</v>
      </c>
      <c r="B100" s="28" t="s">
        <v>183</v>
      </c>
      <c r="C100" s="28" t="s">
        <v>187</v>
      </c>
      <c r="D100" s="28" t="s">
        <v>188</v>
      </c>
      <c r="E100" s="34">
        <f>SUBTOTAL(9,F100:G100)</f>
        <v>120000</v>
      </c>
      <c r="F100" s="34">
        <v>41265</v>
      </c>
      <c r="G100" s="34">
        <v>78735</v>
      </c>
      <c r="H100" s="30" t="s">
        <v>186</v>
      </c>
      <c r="I100" s="30">
        <v>78</v>
      </c>
      <c r="J100" s="31"/>
      <c r="K100" s="32"/>
    </row>
    <row r="101" spans="1:11" s="33" customFormat="1" ht="30" customHeight="1" outlineLevel="2">
      <c r="A101" s="27">
        <v>91</v>
      </c>
      <c r="B101" s="28" t="s">
        <v>183</v>
      </c>
      <c r="C101" s="28" t="s">
        <v>189</v>
      </c>
      <c r="D101" s="28" t="s">
        <v>190</v>
      </c>
      <c r="E101" s="34">
        <f>SUBTOTAL(9,F101:G101)</f>
        <v>300000</v>
      </c>
      <c r="F101" s="29">
        <v>79870</v>
      </c>
      <c r="G101" s="29">
        <v>220130</v>
      </c>
      <c r="H101" s="30" t="s">
        <v>18</v>
      </c>
      <c r="I101" s="30">
        <v>79</v>
      </c>
      <c r="J101" s="31"/>
      <c r="K101" s="32"/>
    </row>
    <row r="102" spans="1:11" s="33" customFormat="1" ht="30" customHeight="1" outlineLevel="2">
      <c r="A102" s="27">
        <v>92</v>
      </c>
      <c r="B102" s="28" t="s">
        <v>191</v>
      </c>
      <c r="C102" s="28" t="s">
        <v>192</v>
      </c>
      <c r="D102" s="28" t="s">
        <v>193</v>
      </c>
      <c r="E102" s="34">
        <f>SUBTOTAL(9,F102:G102)</f>
        <v>36000</v>
      </c>
      <c r="F102" s="29">
        <v>36000</v>
      </c>
      <c r="G102" s="29">
        <v>0</v>
      </c>
      <c r="H102" s="30" t="s">
        <v>18</v>
      </c>
      <c r="I102" s="30">
        <v>79</v>
      </c>
      <c r="J102" s="31"/>
      <c r="K102" s="32"/>
    </row>
    <row r="103" spans="1:11" s="33" customFormat="1" ht="30" customHeight="1" outlineLevel="2">
      <c r="A103" s="27">
        <v>93</v>
      </c>
      <c r="B103" s="28" t="s">
        <v>194</v>
      </c>
      <c r="C103" s="28" t="s">
        <v>195</v>
      </c>
      <c r="D103" s="28" t="s">
        <v>190</v>
      </c>
      <c r="E103" s="34">
        <v>22000</v>
      </c>
      <c r="F103" s="34">
        <v>22000</v>
      </c>
      <c r="G103" s="34">
        <v>0</v>
      </c>
      <c r="H103" s="30" t="s">
        <v>186</v>
      </c>
      <c r="I103" s="30">
        <v>79</v>
      </c>
      <c r="J103" s="31"/>
      <c r="K103" s="32"/>
    </row>
    <row r="104" spans="1:11" s="33" customFormat="1" ht="30" customHeight="1" outlineLevel="2">
      <c r="A104" s="27">
        <v>94</v>
      </c>
      <c r="B104" s="28" t="s">
        <v>194</v>
      </c>
      <c r="C104" s="28" t="s">
        <v>196</v>
      </c>
      <c r="D104" s="28" t="s">
        <v>197</v>
      </c>
      <c r="E104" s="34">
        <v>3000</v>
      </c>
      <c r="F104" s="34">
        <v>3000</v>
      </c>
      <c r="G104" s="34">
        <v>0</v>
      </c>
      <c r="H104" s="30" t="s">
        <v>186</v>
      </c>
      <c r="I104" s="30">
        <v>79</v>
      </c>
      <c r="J104" s="31"/>
      <c r="K104" s="32"/>
    </row>
    <row r="105" spans="1:11" s="33" customFormat="1" ht="30" customHeight="1" outlineLevel="2">
      <c r="A105" s="27">
        <v>95</v>
      </c>
      <c r="B105" s="28" t="s">
        <v>194</v>
      </c>
      <c r="C105" s="28" t="s">
        <v>198</v>
      </c>
      <c r="D105" s="28" t="s">
        <v>188</v>
      </c>
      <c r="E105" s="34">
        <v>142000</v>
      </c>
      <c r="F105" s="34">
        <v>142000</v>
      </c>
      <c r="G105" s="34">
        <v>0</v>
      </c>
      <c r="H105" s="30" t="s">
        <v>91</v>
      </c>
      <c r="I105" s="30">
        <v>93</v>
      </c>
      <c r="J105" s="31"/>
      <c r="K105" s="32"/>
    </row>
    <row r="106" spans="1:11" s="33" customFormat="1" ht="30" customHeight="1" outlineLevel="2">
      <c r="A106" s="27">
        <v>96</v>
      </c>
      <c r="B106" s="28" t="s">
        <v>194</v>
      </c>
      <c r="C106" s="28" t="s">
        <v>199</v>
      </c>
      <c r="D106" s="28" t="s">
        <v>188</v>
      </c>
      <c r="E106" s="34">
        <v>2700000</v>
      </c>
      <c r="F106" s="34">
        <v>2700000</v>
      </c>
      <c r="G106" s="34">
        <v>0</v>
      </c>
      <c r="H106" s="30" t="s">
        <v>91</v>
      </c>
      <c r="I106" s="30">
        <v>94</v>
      </c>
      <c r="J106" s="31"/>
      <c r="K106" s="32"/>
    </row>
    <row r="107" spans="1:11" s="33" customFormat="1" ht="30" customHeight="1" outlineLevel="2">
      <c r="A107" s="27">
        <v>97</v>
      </c>
      <c r="B107" s="28" t="s">
        <v>194</v>
      </c>
      <c r="C107" s="28" t="s">
        <v>200</v>
      </c>
      <c r="D107" s="28" t="s">
        <v>201</v>
      </c>
      <c r="E107" s="34">
        <v>218000</v>
      </c>
      <c r="F107" s="34">
        <v>218000</v>
      </c>
      <c r="G107" s="34">
        <v>0</v>
      </c>
      <c r="H107" s="30" t="s">
        <v>202</v>
      </c>
      <c r="I107" s="30">
        <v>69</v>
      </c>
      <c r="J107" s="31"/>
      <c r="K107" s="32"/>
    </row>
    <row r="108" spans="1:11" s="33" customFormat="1" ht="30" customHeight="1" outlineLevel="1">
      <c r="A108" s="23" t="s">
        <v>203</v>
      </c>
      <c r="B108" s="38"/>
      <c r="C108" s="38" t="str">
        <f>SUBTOTAL(3,C109:C169)&amp;"개"</f>
        <v>61개</v>
      </c>
      <c r="D108" s="38"/>
      <c r="E108" s="25">
        <f>SUBTOTAL(9,E109:E169)</f>
        <v>11203349</v>
      </c>
      <c r="F108" s="25">
        <f>SUBTOTAL(9,F109:F169)</f>
        <v>9071127</v>
      </c>
      <c r="G108" s="25">
        <f>SUBTOTAL(9,G109:G169)</f>
        <v>2128222</v>
      </c>
      <c r="H108" s="39"/>
      <c r="I108" s="39"/>
      <c r="J108" s="26"/>
      <c r="K108" s="32"/>
    </row>
    <row r="109" spans="1:11" s="33" customFormat="1" ht="30" customHeight="1" outlineLevel="2">
      <c r="A109" s="27">
        <v>98</v>
      </c>
      <c r="B109" s="28" t="s">
        <v>204</v>
      </c>
      <c r="C109" s="28" t="s">
        <v>205</v>
      </c>
      <c r="D109" s="28" t="s">
        <v>206</v>
      </c>
      <c r="E109" s="34">
        <f>F109+G109</f>
        <v>65000</v>
      </c>
      <c r="F109" s="34">
        <v>15000</v>
      </c>
      <c r="G109" s="34">
        <v>50000</v>
      </c>
      <c r="H109" s="30" t="s">
        <v>202</v>
      </c>
      <c r="I109" s="30">
        <v>69</v>
      </c>
      <c r="J109" s="31"/>
      <c r="K109" s="32"/>
    </row>
    <row r="110" spans="1:11" s="33" customFormat="1" ht="30" customHeight="1" outlineLevel="2">
      <c r="A110" s="27">
        <v>99</v>
      </c>
      <c r="B110" s="28" t="s">
        <v>204</v>
      </c>
      <c r="C110" s="28" t="s">
        <v>207</v>
      </c>
      <c r="D110" s="28" t="s">
        <v>208</v>
      </c>
      <c r="E110" s="34" t="s">
        <v>208</v>
      </c>
      <c r="F110" s="34" t="s">
        <v>208</v>
      </c>
      <c r="G110" s="34" t="s">
        <v>208</v>
      </c>
      <c r="H110" s="30" t="s">
        <v>209</v>
      </c>
      <c r="I110" s="30">
        <v>70</v>
      </c>
      <c r="J110" s="31"/>
      <c r="K110" s="32"/>
    </row>
    <row r="111" spans="1:11" s="33" customFormat="1" ht="30" customHeight="1" outlineLevel="2">
      <c r="A111" s="27">
        <v>100</v>
      </c>
      <c r="B111" s="28" t="s">
        <v>210</v>
      </c>
      <c r="C111" s="28" t="s">
        <v>211</v>
      </c>
      <c r="D111" s="28" t="s">
        <v>212</v>
      </c>
      <c r="E111" s="41">
        <v>50000</v>
      </c>
      <c r="F111" s="41">
        <v>50000</v>
      </c>
      <c r="G111" s="41" t="s">
        <v>213</v>
      </c>
      <c r="H111" s="30" t="s">
        <v>118</v>
      </c>
      <c r="I111" s="30">
        <v>89</v>
      </c>
      <c r="J111" s="31"/>
      <c r="K111" s="32"/>
    </row>
    <row r="112" spans="1:11" s="33" customFormat="1" ht="30" customHeight="1" outlineLevel="2">
      <c r="A112" s="27">
        <v>101</v>
      </c>
      <c r="B112" s="28" t="s">
        <v>210</v>
      </c>
      <c r="C112" s="28" t="s">
        <v>214</v>
      </c>
      <c r="D112" s="28" t="s">
        <v>215</v>
      </c>
      <c r="E112" s="41">
        <v>70000</v>
      </c>
      <c r="F112" s="41">
        <v>30000</v>
      </c>
      <c r="G112" s="41">
        <v>40000</v>
      </c>
      <c r="H112" s="30" t="s">
        <v>121</v>
      </c>
      <c r="I112" s="30">
        <v>69</v>
      </c>
      <c r="J112" s="31"/>
      <c r="K112" s="32"/>
    </row>
    <row r="113" spans="1:11" s="33" customFormat="1" ht="30" customHeight="1" outlineLevel="2">
      <c r="A113" s="27">
        <v>102</v>
      </c>
      <c r="B113" s="28" t="s">
        <v>210</v>
      </c>
      <c r="C113" s="28" t="s">
        <v>216</v>
      </c>
      <c r="D113" s="28" t="s">
        <v>217</v>
      </c>
      <c r="E113" s="41">
        <v>5000</v>
      </c>
      <c r="F113" s="41">
        <v>5000</v>
      </c>
      <c r="G113" s="41" t="s">
        <v>213</v>
      </c>
      <c r="H113" s="30" t="s">
        <v>114</v>
      </c>
      <c r="I113" s="30">
        <v>78</v>
      </c>
      <c r="J113" s="31"/>
      <c r="K113" s="32"/>
    </row>
    <row r="114" spans="1:11" s="33" customFormat="1" ht="30" customHeight="1" outlineLevel="2">
      <c r="A114" s="27">
        <v>103</v>
      </c>
      <c r="B114" s="28" t="s">
        <v>210</v>
      </c>
      <c r="C114" s="28" t="s">
        <v>218</v>
      </c>
      <c r="D114" s="28" t="s">
        <v>217</v>
      </c>
      <c r="E114" s="41">
        <v>60000</v>
      </c>
      <c r="F114" s="41">
        <v>60000</v>
      </c>
      <c r="G114" s="41" t="s">
        <v>213</v>
      </c>
      <c r="H114" s="30" t="s">
        <v>114</v>
      </c>
      <c r="I114" s="30">
        <v>79</v>
      </c>
      <c r="J114" s="31"/>
      <c r="K114" s="32"/>
    </row>
    <row r="115" spans="1:11" s="33" customFormat="1" ht="30" customHeight="1" outlineLevel="2">
      <c r="A115" s="27">
        <v>104</v>
      </c>
      <c r="B115" s="28" t="s">
        <v>210</v>
      </c>
      <c r="C115" s="28" t="s">
        <v>219</v>
      </c>
      <c r="D115" s="28" t="s">
        <v>217</v>
      </c>
      <c r="E115" s="41">
        <v>60000</v>
      </c>
      <c r="F115" s="41">
        <v>60000</v>
      </c>
      <c r="G115" s="41" t="s">
        <v>213</v>
      </c>
      <c r="H115" s="30" t="s">
        <v>114</v>
      </c>
      <c r="I115" s="30">
        <v>79</v>
      </c>
      <c r="J115" s="31"/>
      <c r="K115" s="32"/>
    </row>
    <row r="116" spans="1:11" s="33" customFormat="1" ht="30" customHeight="1" outlineLevel="2">
      <c r="A116" s="27">
        <v>105</v>
      </c>
      <c r="B116" s="28" t="s">
        <v>210</v>
      </c>
      <c r="C116" s="28" t="s">
        <v>220</v>
      </c>
      <c r="D116" s="28" t="s">
        <v>221</v>
      </c>
      <c r="E116" s="41">
        <v>44000</v>
      </c>
      <c r="F116" s="41">
        <v>40000</v>
      </c>
      <c r="G116" s="41" t="s">
        <v>213</v>
      </c>
      <c r="H116" s="30" t="s">
        <v>118</v>
      </c>
      <c r="I116" s="30">
        <v>89</v>
      </c>
      <c r="J116" s="31"/>
      <c r="K116" s="32"/>
    </row>
    <row r="117" spans="1:11" s="33" customFormat="1" ht="30" customHeight="1" outlineLevel="2">
      <c r="A117" s="27">
        <v>106</v>
      </c>
      <c r="B117" s="28" t="s">
        <v>210</v>
      </c>
      <c r="C117" s="28" t="s">
        <v>222</v>
      </c>
      <c r="D117" s="28" t="s">
        <v>223</v>
      </c>
      <c r="E117" s="41">
        <v>2000</v>
      </c>
      <c r="F117" s="41">
        <v>2000</v>
      </c>
      <c r="G117" s="41" t="s">
        <v>213</v>
      </c>
      <c r="H117" s="30" t="s">
        <v>118</v>
      </c>
      <c r="I117" s="30">
        <v>89</v>
      </c>
      <c r="J117" s="31"/>
      <c r="K117" s="32"/>
    </row>
    <row r="118" spans="1:11" s="33" customFormat="1" ht="30" customHeight="1" outlineLevel="2">
      <c r="A118" s="27">
        <v>107</v>
      </c>
      <c r="B118" s="28" t="s">
        <v>210</v>
      </c>
      <c r="C118" s="28" t="s">
        <v>224</v>
      </c>
      <c r="D118" s="28" t="s">
        <v>223</v>
      </c>
      <c r="E118" s="41">
        <v>10000</v>
      </c>
      <c r="F118" s="41">
        <v>10000</v>
      </c>
      <c r="G118" s="41" t="s">
        <v>213</v>
      </c>
      <c r="H118" s="30" t="s">
        <v>114</v>
      </c>
      <c r="I118" s="30">
        <v>78</v>
      </c>
      <c r="J118" s="31"/>
      <c r="K118" s="32"/>
    </row>
    <row r="119" spans="1:11" s="33" customFormat="1" ht="30" customHeight="1" outlineLevel="2">
      <c r="A119" s="27">
        <v>108</v>
      </c>
      <c r="B119" s="28" t="s">
        <v>210</v>
      </c>
      <c r="C119" s="28" t="s">
        <v>225</v>
      </c>
      <c r="D119" s="28" t="s">
        <v>226</v>
      </c>
      <c r="E119" s="41">
        <v>7000</v>
      </c>
      <c r="F119" s="41">
        <v>7000</v>
      </c>
      <c r="G119" s="41" t="s">
        <v>213</v>
      </c>
      <c r="H119" s="30" t="s">
        <v>114</v>
      </c>
      <c r="I119" s="30">
        <v>79</v>
      </c>
      <c r="J119" s="31"/>
      <c r="K119" s="32"/>
    </row>
    <row r="120" spans="1:11" s="33" customFormat="1" ht="30" customHeight="1" outlineLevel="2">
      <c r="A120" s="27">
        <v>109</v>
      </c>
      <c r="B120" s="28" t="s">
        <v>210</v>
      </c>
      <c r="C120" s="28" t="s">
        <v>227</v>
      </c>
      <c r="D120" s="28" t="s">
        <v>223</v>
      </c>
      <c r="E120" s="41">
        <v>10000</v>
      </c>
      <c r="F120" s="41">
        <v>10000</v>
      </c>
      <c r="G120" s="41" t="s">
        <v>213</v>
      </c>
      <c r="H120" s="30" t="s">
        <v>118</v>
      </c>
      <c r="I120" s="30">
        <v>84</v>
      </c>
      <c r="J120" s="31"/>
      <c r="K120" s="32"/>
    </row>
    <row r="121" spans="1:11" s="33" customFormat="1" ht="30" customHeight="1" outlineLevel="2">
      <c r="A121" s="27">
        <v>110</v>
      </c>
      <c r="B121" s="28" t="s">
        <v>210</v>
      </c>
      <c r="C121" s="28" t="s">
        <v>228</v>
      </c>
      <c r="D121" s="28" t="s">
        <v>223</v>
      </c>
      <c r="E121" s="41">
        <v>10000</v>
      </c>
      <c r="F121" s="41">
        <v>10000</v>
      </c>
      <c r="G121" s="41" t="s">
        <v>213</v>
      </c>
      <c r="H121" s="30" t="s">
        <v>114</v>
      </c>
      <c r="I121" s="30">
        <v>79</v>
      </c>
      <c r="J121" s="31"/>
      <c r="K121" s="32"/>
    </row>
    <row r="122" spans="1:11" s="33" customFormat="1" ht="30" customHeight="1" outlineLevel="2">
      <c r="A122" s="27">
        <v>111</v>
      </c>
      <c r="B122" s="28" t="s">
        <v>210</v>
      </c>
      <c r="C122" s="28" t="s">
        <v>229</v>
      </c>
      <c r="D122" s="28" t="s">
        <v>230</v>
      </c>
      <c r="E122" s="41">
        <v>8000</v>
      </c>
      <c r="F122" s="41">
        <v>8000</v>
      </c>
      <c r="G122" s="34" t="s">
        <v>208</v>
      </c>
      <c r="H122" s="30" t="s">
        <v>114</v>
      </c>
      <c r="I122" s="30">
        <v>79</v>
      </c>
      <c r="J122" s="31"/>
      <c r="K122" s="32"/>
    </row>
    <row r="123" spans="1:11" s="33" customFormat="1" ht="30" customHeight="1" outlineLevel="2">
      <c r="A123" s="27">
        <v>112</v>
      </c>
      <c r="B123" s="28" t="s">
        <v>210</v>
      </c>
      <c r="C123" s="28" t="s">
        <v>231</v>
      </c>
      <c r="D123" s="28" t="s">
        <v>230</v>
      </c>
      <c r="E123" s="41">
        <v>10000</v>
      </c>
      <c r="F123" s="41">
        <v>10000</v>
      </c>
      <c r="G123" s="34" t="s">
        <v>208</v>
      </c>
      <c r="H123" s="30" t="s">
        <v>118</v>
      </c>
      <c r="I123" s="30">
        <v>89</v>
      </c>
      <c r="J123" s="31"/>
      <c r="K123" s="32"/>
    </row>
    <row r="124" spans="1:11" s="33" customFormat="1" ht="30" customHeight="1" outlineLevel="2">
      <c r="A124" s="27">
        <v>113</v>
      </c>
      <c r="B124" s="28" t="s">
        <v>210</v>
      </c>
      <c r="C124" s="28" t="s">
        <v>232</v>
      </c>
      <c r="D124" s="28" t="s">
        <v>230</v>
      </c>
      <c r="E124" s="41">
        <v>50000</v>
      </c>
      <c r="F124" s="41">
        <v>50000</v>
      </c>
      <c r="G124" s="34" t="s">
        <v>208</v>
      </c>
      <c r="H124" s="30" t="s">
        <v>114</v>
      </c>
      <c r="I124" s="30">
        <v>79</v>
      </c>
      <c r="J124" s="31"/>
      <c r="K124" s="32"/>
    </row>
    <row r="125" spans="1:11" s="33" customFormat="1" ht="30" customHeight="1" outlineLevel="2">
      <c r="A125" s="27">
        <v>114</v>
      </c>
      <c r="B125" s="28" t="s">
        <v>210</v>
      </c>
      <c r="C125" s="28" t="s">
        <v>233</v>
      </c>
      <c r="D125" s="28" t="s">
        <v>177</v>
      </c>
      <c r="E125" s="41">
        <v>55000</v>
      </c>
      <c r="F125" s="41">
        <v>55000</v>
      </c>
      <c r="G125" s="34" t="s">
        <v>208</v>
      </c>
      <c r="H125" s="30" t="s">
        <v>114</v>
      </c>
      <c r="I125" s="30">
        <v>79</v>
      </c>
      <c r="J125" s="31"/>
      <c r="K125" s="32"/>
    </row>
    <row r="126" spans="1:11" s="33" customFormat="1" ht="30" customHeight="1" outlineLevel="2">
      <c r="A126" s="27">
        <v>115</v>
      </c>
      <c r="B126" s="28" t="s">
        <v>210</v>
      </c>
      <c r="C126" s="28" t="s">
        <v>234</v>
      </c>
      <c r="D126" s="28" t="s">
        <v>235</v>
      </c>
      <c r="E126" s="41">
        <v>14000</v>
      </c>
      <c r="F126" s="41">
        <v>14000</v>
      </c>
      <c r="G126" s="34" t="s">
        <v>208</v>
      </c>
      <c r="H126" s="30" t="s">
        <v>118</v>
      </c>
      <c r="I126" s="30">
        <v>89</v>
      </c>
      <c r="J126" s="31"/>
      <c r="K126" s="32"/>
    </row>
    <row r="127" spans="1:11" s="33" customFormat="1" ht="30" customHeight="1" outlineLevel="2">
      <c r="A127" s="27">
        <v>116</v>
      </c>
      <c r="B127" s="28" t="s">
        <v>210</v>
      </c>
      <c r="C127" s="28" t="s">
        <v>236</v>
      </c>
      <c r="D127" s="28" t="s">
        <v>237</v>
      </c>
      <c r="E127" s="41">
        <v>5000</v>
      </c>
      <c r="F127" s="41">
        <v>5000</v>
      </c>
      <c r="G127" s="34" t="s">
        <v>208</v>
      </c>
      <c r="H127" s="30" t="s">
        <v>121</v>
      </c>
      <c r="I127" s="30">
        <v>68</v>
      </c>
      <c r="J127" s="31"/>
      <c r="K127" s="32"/>
    </row>
    <row r="128" spans="1:11" s="33" customFormat="1" ht="30" customHeight="1" outlineLevel="2">
      <c r="A128" s="27">
        <v>117</v>
      </c>
      <c r="B128" s="28" t="s">
        <v>210</v>
      </c>
      <c r="C128" s="28" t="s">
        <v>238</v>
      </c>
      <c r="D128" s="28" t="s">
        <v>237</v>
      </c>
      <c r="E128" s="41">
        <v>6000</v>
      </c>
      <c r="F128" s="41">
        <v>6000</v>
      </c>
      <c r="G128" s="41" t="s">
        <v>213</v>
      </c>
      <c r="H128" s="30" t="s">
        <v>118</v>
      </c>
      <c r="I128" s="30">
        <v>88</v>
      </c>
      <c r="J128" s="31"/>
      <c r="K128" s="32"/>
    </row>
    <row r="129" spans="1:11" s="33" customFormat="1" ht="30" customHeight="1" outlineLevel="2">
      <c r="A129" s="27">
        <v>118</v>
      </c>
      <c r="B129" s="28" t="s">
        <v>210</v>
      </c>
      <c r="C129" s="28" t="s">
        <v>239</v>
      </c>
      <c r="D129" s="28" t="s">
        <v>235</v>
      </c>
      <c r="E129" s="41">
        <v>20500</v>
      </c>
      <c r="F129" s="41">
        <v>18000</v>
      </c>
      <c r="G129" s="41">
        <v>2500</v>
      </c>
      <c r="H129" s="30" t="s">
        <v>121</v>
      </c>
      <c r="I129" s="30">
        <v>68</v>
      </c>
      <c r="J129" s="31"/>
      <c r="K129" s="32"/>
    </row>
    <row r="130" spans="1:11" s="33" customFormat="1" ht="30" customHeight="1" outlineLevel="2">
      <c r="A130" s="27">
        <v>119</v>
      </c>
      <c r="B130" s="28" t="s">
        <v>210</v>
      </c>
      <c r="C130" s="28" t="s">
        <v>240</v>
      </c>
      <c r="D130" s="28" t="s">
        <v>241</v>
      </c>
      <c r="E130" s="41">
        <v>20000</v>
      </c>
      <c r="F130" s="41">
        <v>20000</v>
      </c>
      <c r="G130" s="41" t="s">
        <v>213</v>
      </c>
      <c r="H130" s="30" t="s">
        <v>114</v>
      </c>
      <c r="I130" s="30">
        <v>79</v>
      </c>
      <c r="J130" s="31"/>
      <c r="K130" s="32"/>
    </row>
    <row r="131" spans="1:11" s="33" customFormat="1" ht="30" customHeight="1" outlineLevel="2">
      <c r="A131" s="27">
        <v>120</v>
      </c>
      <c r="B131" s="28" t="s">
        <v>210</v>
      </c>
      <c r="C131" s="28" t="s">
        <v>242</v>
      </c>
      <c r="D131" s="28" t="s">
        <v>243</v>
      </c>
      <c r="E131" s="41">
        <v>20000</v>
      </c>
      <c r="F131" s="41">
        <v>20000</v>
      </c>
      <c r="G131" s="41" t="s">
        <v>213</v>
      </c>
      <c r="H131" s="30" t="s">
        <v>121</v>
      </c>
      <c r="I131" s="30">
        <v>69</v>
      </c>
      <c r="J131" s="31"/>
      <c r="K131" s="32"/>
    </row>
    <row r="132" spans="1:11" s="33" customFormat="1" ht="30" customHeight="1" outlineLevel="2">
      <c r="A132" s="27">
        <v>121</v>
      </c>
      <c r="B132" s="28" t="s">
        <v>210</v>
      </c>
      <c r="C132" s="28" t="s">
        <v>244</v>
      </c>
      <c r="D132" s="28" t="s">
        <v>245</v>
      </c>
      <c r="E132" s="41">
        <v>50000</v>
      </c>
      <c r="F132" s="41">
        <v>47500</v>
      </c>
      <c r="G132" s="41">
        <v>2500</v>
      </c>
      <c r="H132" s="30" t="s">
        <v>118</v>
      </c>
      <c r="I132" s="30">
        <v>83</v>
      </c>
      <c r="J132" s="31"/>
      <c r="K132" s="32"/>
    </row>
    <row r="133" spans="1:11" s="33" customFormat="1" ht="30" customHeight="1" outlineLevel="2">
      <c r="A133" s="27">
        <v>122</v>
      </c>
      <c r="B133" s="28" t="s">
        <v>210</v>
      </c>
      <c r="C133" s="28" t="s">
        <v>246</v>
      </c>
      <c r="D133" s="28" t="s">
        <v>247</v>
      </c>
      <c r="E133" s="41">
        <v>18680</v>
      </c>
      <c r="F133" s="41">
        <v>17000</v>
      </c>
      <c r="G133" s="41">
        <v>1680</v>
      </c>
      <c r="H133" s="30" t="s">
        <v>114</v>
      </c>
      <c r="I133" s="30">
        <v>79</v>
      </c>
      <c r="J133" s="31"/>
      <c r="K133" s="32"/>
    </row>
    <row r="134" spans="1:11" s="33" customFormat="1" ht="30" customHeight="1" outlineLevel="2">
      <c r="A134" s="27">
        <v>123</v>
      </c>
      <c r="B134" s="28" t="s">
        <v>248</v>
      </c>
      <c r="C134" s="28" t="s">
        <v>249</v>
      </c>
      <c r="D134" s="28" t="s">
        <v>250</v>
      </c>
      <c r="E134" s="34">
        <f>SUM(F134:G134)</f>
        <v>29740</v>
      </c>
      <c r="F134" s="34">
        <v>29740</v>
      </c>
      <c r="G134" s="42" t="s">
        <v>208</v>
      </c>
      <c r="H134" s="43" t="s">
        <v>251</v>
      </c>
      <c r="I134" s="43">
        <v>83</v>
      </c>
      <c r="J134" s="31"/>
      <c r="K134" s="32"/>
    </row>
    <row r="135" spans="1:11" s="33" customFormat="1" ht="30" customHeight="1" outlineLevel="2">
      <c r="A135" s="27">
        <v>124</v>
      </c>
      <c r="B135" s="28" t="s">
        <v>248</v>
      </c>
      <c r="C135" s="28" t="s">
        <v>252</v>
      </c>
      <c r="D135" s="28" t="s">
        <v>250</v>
      </c>
      <c r="E135" s="34">
        <f t="shared" ref="E135:E162" si="2">SUM(F135:G135)</f>
        <v>40000</v>
      </c>
      <c r="F135" s="34">
        <v>40000</v>
      </c>
      <c r="G135" s="42" t="s">
        <v>208</v>
      </c>
      <c r="H135" s="43" t="s">
        <v>253</v>
      </c>
      <c r="I135" s="43">
        <v>82</v>
      </c>
      <c r="J135" s="31"/>
      <c r="K135" s="32"/>
    </row>
    <row r="136" spans="1:11" s="33" customFormat="1" ht="30" customHeight="1" outlineLevel="2">
      <c r="A136" s="27">
        <v>125</v>
      </c>
      <c r="B136" s="28" t="s">
        <v>248</v>
      </c>
      <c r="C136" s="28" t="s">
        <v>254</v>
      </c>
      <c r="D136" s="28" t="s">
        <v>255</v>
      </c>
      <c r="E136" s="34">
        <f t="shared" si="2"/>
        <v>136000</v>
      </c>
      <c r="F136" s="34">
        <v>40800</v>
      </c>
      <c r="G136" s="34">
        <v>95200</v>
      </c>
      <c r="H136" s="43" t="s">
        <v>256</v>
      </c>
      <c r="I136" s="43">
        <v>69</v>
      </c>
      <c r="J136" s="31"/>
      <c r="K136" s="32"/>
    </row>
    <row r="137" spans="1:11" s="33" customFormat="1" ht="30" customHeight="1" outlineLevel="2">
      <c r="A137" s="27">
        <v>126</v>
      </c>
      <c r="B137" s="28" t="s">
        <v>248</v>
      </c>
      <c r="C137" s="28" t="s">
        <v>257</v>
      </c>
      <c r="D137" s="28" t="s">
        <v>255</v>
      </c>
      <c r="E137" s="34">
        <f t="shared" si="2"/>
        <v>245476</v>
      </c>
      <c r="F137" s="34">
        <v>87696</v>
      </c>
      <c r="G137" s="34">
        <v>157780</v>
      </c>
      <c r="H137" s="43" t="s">
        <v>253</v>
      </c>
      <c r="I137" s="43">
        <v>88</v>
      </c>
      <c r="J137" s="31"/>
      <c r="K137" s="32"/>
    </row>
    <row r="138" spans="1:11" s="33" customFormat="1" ht="30" customHeight="1" outlineLevel="2">
      <c r="A138" s="27">
        <v>127</v>
      </c>
      <c r="B138" s="28" t="s">
        <v>248</v>
      </c>
      <c r="C138" s="28" t="s">
        <v>258</v>
      </c>
      <c r="D138" s="28" t="s">
        <v>259</v>
      </c>
      <c r="E138" s="34">
        <f t="shared" si="2"/>
        <v>68000</v>
      </c>
      <c r="F138" s="34">
        <v>60000</v>
      </c>
      <c r="G138" s="34">
        <v>8000</v>
      </c>
      <c r="H138" s="43" t="s">
        <v>118</v>
      </c>
      <c r="I138" s="43">
        <v>87</v>
      </c>
      <c r="J138" s="31"/>
      <c r="K138" s="32"/>
    </row>
    <row r="139" spans="1:11" s="33" customFormat="1" ht="30" customHeight="1" outlineLevel="2">
      <c r="A139" s="27">
        <v>128</v>
      </c>
      <c r="B139" s="28" t="s">
        <v>248</v>
      </c>
      <c r="C139" s="28" t="s">
        <v>260</v>
      </c>
      <c r="D139" s="28" t="s">
        <v>125</v>
      </c>
      <c r="E139" s="34">
        <f t="shared" si="2"/>
        <v>30460</v>
      </c>
      <c r="F139" s="34">
        <v>25000</v>
      </c>
      <c r="G139" s="34">
        <v>5460</v>
      </c>
      <c r="H139" s="43" t="s">
        <v>142</v>
      </c>
      <c r="I139" s="43">
        <v>91</v>
      </c>
      <c r="J139" s="31"/>
      <c r="K139" s="32"/>
    </row>
    <row r="140" spans="1:11" s="33" customFormat="1" ht="30" customHeight="1" outlineLevel="2">
      <c r="A140" s="27">
        <v>129</v>
      </c>
      <c r="B140" s="28" t="s">
        <v>248</v>
      </c>
      <c r="C140" s="28" t="s">
        <v>261</v>
      </c>
      <c r="D140" s="28" t="s">
        <v>125</v>
      </c>
      <c r="E140" s="34">
        <f t="shared" si="2"/>
        <v>20600</v>
      </c>
      <c r="F140" s="34">
        <v>20000</v>
      </c>
      <c r="G140" s="34">
        <v>600</v>
      </c>
      <c r="H140" s="43" t="s">
        <v>118</v>
      </c>
      <c r="I140" s="43">
        <v>83</v>
      </c>
      <c r="J140" s="31"/>
      <c r="K140" s="32"/>
    </row>
    <row r="141" spans="1:11" s="33" customFormat="1" ht="30" customHeight="1" outlineLevel="2">
      <c r="A141" s="27">
        <v>130</v>
      </c>
      <c r="B141" s="28" t="s">
        <v>248</v>
      </c>
      <c r="C141" s="28" t="s">
        <v>262</v>
      </c>
      <c r="D141" s="44" t="s">
        <v>263</v>
      </c>
      <c r="E141" s="34">
        <f t="shared" si="2"/>
        <v>37000</v>
      </c>
      <c r="F141" s="34">
        <v>30000</v>
      </c>
      <c r="G141" s="34">
        <v>7000</v>
      </c>
      <c r="H141" s="43" t="s">
        <v>118</v>
      </c>
      <c r="I141" s="43">
        <v>89</v>
      </c>
      <c r="J141" s="31"/>
      <c r="K141" s="32"/>
    </row>
    <row r="142" spans="1:11" s="33" customFormat="1" ht="30" customHeight="1" outlineLevel="2">
      <c r="A142" s="27">
        <v>131</v>
      </c>
      <c r="B142" s="28" t="s">
        <v>248</v>
      </c>
      <c r="C142" s="28" t="s">
        <v>264</v>
      </c>
      <c r="D142" s="28" t="s">
        <v>265</v>
      </c>
      <c r="E142" s="34">
        <f t="shared" si="2"/>
        <v>40000</v>
      </c>
      <c r="F142" s="34">
        <v>40000</v>
      </c>
      <c r="G142" s="42" t="s">
        <v>208</v>
      </c>
      <c r="H142" s="43" t="s">
        <v>118</v>
      </c>
      <c r="I142" s="43">
        <v>84</v>
      </c>
      <c r="J142" s="31"/>
      <c r="K142" s="32"/>
    </row>
    <row r="143" spans="1:11" s="33" customFormat="1" ht="30" customHeight="1" outlineLevel="2">
      <c r="A143" s="27">
        <v>132</v>
      </c>
      <c r="B143" s="28" t="s">
        <v>248</v>
      </c>
      <c r="C143" s="28" t="s">
        <v>266</v>
      </c>
      <c r="D143" s="28" t="s">
        <v>267</v>
      </c>
      <c r="E143" s="34">
        <f t="shared" si="2"/>
        <v>948192</v>
      </c>
      <c r="F143" s="34">
        <v>796000</v>
      </c>
      <c r="G143" s="34">
        <v>152192</v>
      </c>
      <c r="H143" s="43" t="s">
        <v>118</v>
      </c>
      <c r="I143" s="43">
        <v>82</v>
      </c>
      <c r="J143" s="31"/>
      <c r="K143" s="32"/>
    </row>
    <row r="144" spans="1:11" s="33" customFormat="1" ht="30" customHeight="1" outlineLevel="2">
      <c r="A144" s="27">
        <v>133</v>
      </c>
      <c r="B144" s="28" t="s">
        <v>248</v>
      </c>
      <c r="C144" s="28" t="s">
        <v>268</v>
      </c>
      <c r="D144" s="28" t="s">
        <v>269</v>
      </c>
      <c r="E144" s="34">
        <f t="shared" si="2"/>
        <v>30000</v>
      </c>
      <c r="F144" s="34">
        <v>30000</v>
      </c>
      <c r="G144" s="42" t="s">
        <v>208</v>
      </c>
      <c r="H144" s="43" t="s">
        <v>270</v>
      </c>
      <c r="I144" s="43">
        <v>81</v>
      </c>
      <c r="J144" s="31"/>
      <c r="K144" s="32"/>
    </row>
    <row r="145" spans="1:11" s="33" customFormat="1" ht="30" customHeight="1" outlineLevel="2">
      <c r="A145" s="27">
        <v>134</v>
      </c>
      <c r="B145" s="28" t="s">
        <v>248</v>
      </c>
      <c r="C145" s="28" t="s">
        <v>271</v>
      </c>
      <c r="D145" s="28" t="s">
        <v>125</v>
      </c>
      <c r="E145" s="34">
        <f t="shared" si="2"/>
        <v>189288</v>
      </c>
      <c r="F145" s="34">
        <v>78000</v>
      </c>
      <c r="G145" s="34">
        <v>111288</v>
      </c>
      <c r="H145" s="43" t="s">
        <v>114</v>
      </c>
      <c r="I145" s="43">
        <v>79</v>
      </c>
      <c r="J145" s="31"/>
      <c r="K145" s="32"/>
    </row>
    <row r="146" spans="1:11" s="33" customFormat="1" ht="30" customHeight="1" outlineLevel="2">
      <c r="A146" s="27">
        <v>135</v>
      </c>
      <c r="B146" s="28" t="s">
        <v>248</v>
      </c>
      <c r="C146" s="28" t="s">
        <v>272</v>
      </c>
      <c r="D146" s="44" t="s">
        <v>263</v>
      </c>
      <c r="E146" s="34">
        <f t="shared" si="2"/>
        <v>53633</v>
      </c>
      <c r="F146" s="34">
        <v>30000</v>
      </c>
      <c r="G146" s="34">
        <v>23633</v>
      </c>
      <c r="H146" s="43" t="s">
        <v>114</v>
      </c>
      <c r="I146" s="43">
        <v>79</v>
      </c>
      <c r="J146" s="31"/>
      <c r="K146" s="32"/>
    </row>
    <row r="147" spans="1:11" s="33" customFormat="1" ht="30" customHeight="1" outlineLevel="2">
      <c r="A147" s="27">
        <v>136</v>
      </c>
      <c r="B147" s="28" t="s">
        <v>248</v>
      </c>
      <c r="C147" s="28" t="s">
        <v>273</v>
      </c>
      <c r="D147" s="28" t="s">
        <v>274</v>
      </c>
      <c r="E147" s="34">
        <f t="shared" si="2"/>
        <v>83280</v>
      </c>
      <c r="F147" s="34">
        <v>30000</v>
      </c>
      <c r="G147" s="34">
        <v>53280</v>
      </c>
      <c r="H147" s="43" t="s">
        <v>114</v>
      </c>
      <c r="I147" s="43">
        <v>79</v>
      </c>
      <c r="J147" s="31"/>
      <c r="K147" s="32"/>
    </row>
    <row r="148" spans="1:11" s="33" customFormat="1" ht="30" customHeight="1" outlineLevel="2">
      <c r="A148" s="27">
        <v>137</v>
      </c>
      <c r="B148" s="28" t="s">
        <v>248</v>
      </c>
      <c r="C148" s="28" t="s">
        <v>275</v>
      </c>
      <c r="D148" s="28" t="s">
        <v>265</v>
      </c>
      <c r="E148" s="34">
        <f t="shared" si="2"/>
        <v>40000</v>
      </c>
      <c r="F148" s="34">
        <v>40000</v>
      </c>
      <c r="G148" s="42" t="s">
        <v>208</v>
      </c>
      <c r="H148" s="43" t="s">
        <v>118</v>
      </c>
      <c r="I148" s="43">
        <v>82</v>
      </c>
      <c r="J148" s="31"/>
      <c r="K148" s="32"/>
    </row>
    <row r="149" spans="1:11" s="33" customFormat="1" ht="30" customHeight="1" outlineLevel="2">
      <c r="A149" s="27">
        <v>138</v>
      </c>
      <c r="B149" s="28" t="s">
        <v>248</v>
      </c>
      <c r="C149" s="28" t="s">
        <v>276</v>
      </c>
      <c r="D149" s="28" t="s">
        <v>277</v>
      </c>
      <c r="E149" s="34">
        <f t="shared" si="2"/>
        <v>30500</v>
      </c>
      <c r="F149" s="34">
        <v>30000</v>
      </c>
      <c r="G149" s="34">
        <v>500</v>
      </c>
      <c r="H149" s="43" t="s">
        <v>114</v>
      </c>
      <c r="I149" s="43">
        <v>78</v>
      </c>
      <c r="J149" s="31"/>
      <c r="K149" s="32"/>
    </row>
    <row r="150" spans="1:11" s="33" customFormat="1" ht="30" customHeight="1" outlineLevel="2">
      <c r="A150" s="27">
        <v>139</v>
      </c>
      <c r="B150" s="28" t="s">
        <v>248</v>
      </c>
      <c r="C150" s="28" t="s">
        <v>278</v>
      </c>
      <c r="D150" s="28" t="s">
        <v>279</v>
      </c>
      <c r="E150" s="34">
        <f t="shared" si="2"/>
        <v>400000</v>
      </c>
      <c r="F150" s="34">
        <v>100000</v>
      </c>
      <c r="G150" s="34">
        <v>300000</v>
      </c>
      <c r="H150" s="43" t="s">
        <v>280</v>
      </c>
      <c r="I150" s="43">
        <v>59</v>
      </c>
      <c r="J150" s="31"/>
      <c r="K150" s="32"/>
    </row>
    <row r="151" spans="1:11" s="33" customFormat="1" ht="30" customHeight="1" outlineLevel="2">
      <c r="A151" s="27">
        <v>140</v>
      </c>
      <c r="B151" s="28" t="s">
        <v>248</v>
      </c>
      <c r="C151" s="28" t="s">
        <v>281</v>
      </c>
      <c r="D151" s="28" t="s">
        <v>282</v>
      </c>
      <c r="E151" s="34">
        <f t="shared" si="2"/>
        <v>506618</v>
      </c>
      <c r="F151" s="34">
        <v>253309</v>
      </c>
      <c r="G151" s="34">
        <v>253309</v>
      </c>
      <c r="H151" s="43" t="s">
        <v>253</v>
      </c>
      <c r="I151" s="43">
        <v>84</v>
      </c>
      <c r="J151" s="31"/>
      <c r="K151" s="32"/>
    </row>
    <row r="152" spans="1:11" s="33" customFormat="1" ht="30" customHeight="1" outlineLevel="2">
      <c r="A152" s="27">
        <v>141</v>
      </c>
      <c r="B152" s="28" t="s">
        <v>248</v>
      </c>
      <c r="C152" s="28" t="s">
        <v>283</v>
      </c>
      <c r="D152" s="28" t="s">
        <v>282</v>
      </c>
      <c r="E152" s="34">
        <f t="shared" si="2"/>
        <v>284500</v>
      </c>
      <c r="F152" s="34">
        <v>110000</v>
      </c>
      <c r="G152" s="34">
        <v>174500</v>
      </c>
      <c r="H152" s="43" t="s">
        <v>114</v>
      </c>
      <c r="I152" s="43">
        <v>79</v>
      </c>
      <c r="J152" s="31"/>
      <c r="K152" s="32"/>
    </row>
    <row r="153" spans="1:11" s="33" customFormat="1" ht="30" customHeight="1" outlineLevel="2">
      <c r="A153" s="27">
        <v>142</v>
      </c>
      <c r="B153" s="28" t="s">
        <v>248</v>
      </c>
      <c r="C153" s="28" t="s">
        <v>284</v>
      </c>
      <c r="D153" s="28" t="s">
        <v>285</v>
      </c>
      <c r="E153" s="34">
        <f t="shared" si="2"/>
        <v>20000</v>
      </c>
      <c r="F153" s="29">
        <v>20000</v>
      </c>
      <c r="G153" s="42" t="s">
        <v>208</v>
      </c>
      <c r="H153" s="43" t="s">
        <v>280</v>
      </c>
      <c r="I153" s="43">
        <v>56</v>
      </c>
      <c r="J153" s="31"/>
      <c r="K153" s="32"/>
    </row>
    <row r="154" spans="1:11" s="33" customFormat="1" ht="30" customHeight="1" outlineLevel="2">
      <c r="A154" s="27">
        <v>143</v>
      </c>
      <c r="B154" s="28" t="s">
        <v>248</v>
      </c>
      <c r="C154" s="28" t="s">
        <v>286</v>
      </c>
      <c r="D154" s="28" t="s">
        <v>287</v>
      </c>
      <c r="E154" s="34">
        <f t="shared" si="2"/>
        <v>90000</v>
      </c>
      <c r="F154" s="34">
        <v>90000</v>
      </c>
      <c r="G154" s="42" t="s">
        <v>208</v>
      </c>
      <c r="H154" s="43" t="s">
        <v>118</v>
      </c>
      <c r="I154" s="43">
        <v>87</v>
      </c>
      <c r="J154" s="31"/>
      <c r="K154" s="32"/>
    </row>
    <row r="155" spans="1:11" s="33" customFormat="1" ht="30" customHeight="1" outlineLevel="2">
      <c r="A155" s="27">
        <v>144</v>
      </c>
      <c r="B155" s="28" t="s">
        <v>248</v>
      </c>
      <c r="C155" s="28" t="s">
        <v>288</v>
      </c>
      <c r="D155" s="28" t="s">
        <v>287</v>
      </c>
      <c r="E155" s="34">
        <f t="shared" si="2"/>
        <v>40000</v>
      </c>
      <c r="F155" s="34">
        <v>40000</v>
      </c>
      <c r="G155" s="42" t="s">
        <v>208</v>
      </c>
      <c r="H155" s="43" t="s">
        <v>118</v>
      </c>
      <c r="I155" s="43">
        <v>84</v>
      </c>
      <c r="J155" s="31"/>
      <c r="K155" s="32"/>
    </row>
    <row r="156" spans="1:11" s="33" customFormat="1" ht="30" customHeight="1" outlineLevel="2">
      <c r="A156" s="27">
        <v>145</v>
      </c>
      <c r="B156" s="28" t="s">
        <v>248</v>
      </c>
      <c r="C156" s="28" t="s">
        <v>289</v>
      </c>
      <c r="D156" s="28" t="s">
        <v>287</v>
      </c>
      <c r="E156" s="34">
        <f t="shared" si="2"/>
        <v>323850</v>
      </c>
      <c r="F156" s="34">
        <v>323850</v>
      </c>
      <c r="G156" s="42" t="s">
        <v>208</v>
      </c>
      <c r="H156" s="43" t="s">
        <v>114</v>
      </c>
      <c r="I156" s="43">
        <v>71</v>
      </c>
      <c r="J156" s="31"/>
      <c r="K156" s="32"/>
    </row>
    <row r="157" spans="1:11" s="33" customFormat="1" ht="30" customHeight="1" outlineLevel="2">
      <c r="A157" s="27">
        <v>146</v>
      </c>
      <c r="B157" s="28" t="s">
        <v>248</v>
      </c>
      <c r="C157" s="28" t="s">
        <v>290</v>
      </c>
      <c r="D157" s="28" t="s">
        <v>291</v>
      </c>
      <c r="E157" s="34">
        <f t="shared" si="2"/>
        <v>966000</v>
      </c>
      <c r="F157" s="29">
        <v>277200</v>
      </c>
      <c r="G157" s="34">
        <v>688800</v>
      </c>
      <c r="H157" s="43" t="s">
        <v>292</v>
      </c>
      <c r="I157" s="43">
        <v>79</v>
      </c>
      <c r="J157" s="31"/>
      <c r="K157" s="32"/>
    </row>
    <row r="158" spans="1:11" s="33" customFormat="1" ht="30" customHeight="1" outlineLevel="2">
      <c r="A158" s="27">
        <v>147</v>
      </c>
      <c r="B158" s="28" t="s">
        <v>248</v>
      </c>
      <c r="C158" s="28" t="s">
        <v>293</v>
      </c>
      <c r="D158" s="28" t="s">
        <v>294</v>
      </c>
      <c r="E158" s="34">
        <f t="shared" si="2"/>
        <v>70000</v>
      </c>
      <c r="F158" s="34">
        <v>70000</v>
      </c>
      <c r="G158" s="42" t="s">
        <v>208</v>
      </c>
      <c r="H158" s="43" t="s">
        <v>280</v>
      </c>
      <c r="I158" s="43">
        <v>52</v>
      </c>
      <c r="J158" s="31"/>
      <c r="K158" s="32"/>
    </row>
    <row r="159" spans="1:11" s="33" customFormat="1" ht="30" customHeight="1" outlineLevel="2">
      <c r="A159" s="27">
        <v>148</v>
      </c>
      <c r="B159" s="28" t="s">
        <v>248</v>
      </c>
      <c r="C159" s="28" t="s">
        <v>295</v>
      </c>
      <c r="D159" s="28" t="s">
        <v>296</v>
      </c>
      <c r="E159" s="34">
        <f t="shared" si="2"/>
        <v>25000</v>
      </c>
      <c r="F159" s="34">
        <v>25000</v>
      </c>
      <c r="G159" s="42" t="s">
        <v>208</v>
      </c>
      <c r="H159" s="43" t="s">
        <v>297</v>
      </c>
      <c r="I159" s="43">
        <v>85</v>
      </c>
      <c r="J159" s="31"/>
      <c r="K159" s="32"/>
    </row>
    <row r="160" spans="1:11" s="33" customFormat="1" ht="30" customHeight="1" outlineLevel="2">
      <c r="A160" s="27">
        <v>149</v>
      </c>
      <c r="B160" s="28" t="s">
        <v>248</v>
      </c>
      <c r="C160" s="28" t="s">
        <v>298</v>
      </c>
      <c r="D160" s="28" t="s">
        <v>299</v>
      </c>
      <c r="E160" s="34">
        <f t="shared" si="2"/>
        <v>20000</v>
      </c>
      <c r="F160" s="34">
        <v>20000</v>
      </c>
      <c r="G160" s="42" t="s">
        <v>208</v>
      </c>
      <c r="H160" s="43" t="s">
        <v>253</v>
      </c>
      <c r="I160" s="43">
        <v>88</v>
      </c>
      <c r="J160" s="31"/>
      <c r="K160" s="32"/>
    </row>
    <row r="161" spans="1:11" s="33" customFormat="1" ht="30" customHeight="1" outlineLevel="2">
      <c r="A161" s="27">
        <v>150</v>
      </c>
      <c r="B161" s="28" t="s">
        <v>248</v>
      </c>
      <c r="C161" s="28" t="s">
        <v>300</v>
      </c>
      <c r="D161" s="28" t="s">
        <v>301</v>
      </c>
      <c r="E161" s="34">
        <f t="shared" si="2"/>
        <v>5000</v>
      </c>
      <c r="F161" s="34">
        <v>5000</v>
      </c>
      <c r="G161" s="42" t="s">
        <v>208</v>
      </c>
      <c r="H161" s="43" t="s">
        <v>256</v>
      </c>
      <c r="I161" s="43">
        <v>66</v>
      </c>
      <c r="J161" s="31"/>
      <c r="K161" s="32"/>
    </row>
    <row r="162" spans="1:11" s="33" customFormat="1" ht="30" customHeight="1" outlineLevel="2">
      <c r="A162" s="27">
        <v>151</v>
      </c>
      <c r="B162" s="28" t="s">
        <v>248</v>
      </c>
      <c r="C162" s="28" t="s">
        <v>302</v>
      </c>
      <c r="D162" s="28" t="s">
        <v>303</v>
      </c>
      <c r="E162" s="34">
        <f t="shared" si="2"/>
        <v>20000</v>
      </c>
      <c r="F162" s="34">
        <v>20000</v>
      </c>
      <c r="G162" s="42" t="s">
        <v>208</v>
      </c>
      <c r="H162" s="43" t="s">
        <v>253</v>
      </c>
      <c r="I162" s="43">
        <v>88</v>
      </c>
      <c r="J162" s="31"/>
      <c r="K162" s="32"/>
    </row>
    <row r="163" spans="1:11" s="33" customFormat="1" ht="30" customHeight="1" outlineLevel="2">
      <c r="A163" s="27">
        <v>152</v>
      </c>
      <c r="B163" s="28" t="s">
        <v>248</v>
      </c>
      <c r="C163" s="28" t="s">
        <v>304</v>
      </c>
      <c r="D163" s="28" t="s">
        <v>299</v>
      </c>
      <c r="E163" s="34">
        <v>35000</v>
      </c>
      <c r="F163" s="34">
        <v>35000</v>
      </c>
      <c r="G163" s="42" t="s">
        <v>208</v>
      </c>
      <c r="H163" s="43" t="s">
        <v>297</v>
      </c>
      <c r="I163" s="43">
        <v>87</v>
      </c>
      <c r="J163" s="31"/>
      <c r="K163" s="32"/>
    </row>
    <row r="164" spans="1:11" s="33" customFormat="1" ht="30" customHeight="1" outlineLevel="2">
      <c r="A164" s="27">
        <v>153</v>
      </c>
      <c r="B164" s="28" t="s">
        <v>305</v>
      </c>
      <c r="C164" s="28" t="s">
        <v>306</v>
      </c>
      <c r="D164" s="28" t="s">
        <v>250</v>
      </c>
      <c r="E164" s="34">
        <v>2488032</v>
      </c>
      <c r="F164" s="34">
        <v>2488032</v>
      </c>
      <c r="G164" s="34" t="s">
        <v>208</v>
      </c>
      <c r="H164" s="30" t="s">
        <v>307</v>
      </c>
      <c r="I164" s="30">
        <v>87</v>
      </c>
      <c r="J164" s="31"/>
      <c r="K164" s="32"/>
    </row>
    <row r="165" spans="1:11" s="33" customFormat="1" ht="30" customHeight="1" outlineLevel="2">
      <c r="A165" s="27">
        <v>154</v>
      </c>
      <c r="B165" s="28" t="s">
        <v>305</v>
      </c>
      <c r="C165" s="28" t="s">
        <v>308</v>
      </c>
      <c r="D165" s="28" t="s">
        <v>309</v>
      </c>
      <c r="E165" s="34">
        <v>170000</v>
      </c>
      <c r="F165" s="34">
        <v>170000</v>
      </c>
      <c r="G165" s="34" t="s">
        <v>208</v>
      </c>
      <c r="H165" s="30" t="s">
        <v>307</v>
      </c>
      <c r="I165" s="30">
        <v>84</v>
      </c>
      <c r="J165" s="31"/>
      <c r="K165" s="32"/>
    </row>
    <row r="166" spans="1:11" s="33" customFormat="1" ht="30" customHeight="1" outlineLevel="2">
      <c r="A166" s="27">
        <v>155</v>
      </c>
      <c r="B166" s="28" t="s">
        <v>310</v>
      </c>
      <c r="C166" s="28" t="s">
        <v>311</v>
      </c>
      <c r="D166" s="28" t="s">
        <v>312</v>
      </c>
      <c r="E166" s="34">
        <v>5000</v>
      </c>
      <c r="F166" s="34">
        <v>5000</v>
      </c>
      <c r="G166" s="34" t="s">
        <v>208</v>
      </c>
      <c r="H166" s="30" t="s">
        <v>313</v>
      </c>
      <c r="I166" s="30">
        <v>80</v>
      </c>
      <c r="J166" s="31"/>
      <c r="K166" s="32"/>
    </row>
    <row r="167" spans="1:11" s="33" customFormat="1" ht="30" customHeight="1" outlineLevel="2">
      <c r="A167" s="27">
        <v>156</v>
      </c>
      <c r="B167" s="28" t="s">
        <v>314</v>
      </c>
      <c r="C167" s="28" t="s">
        <v>315</v>
      </c>
      <c r="D167" s="28" t="s">
        <v>316</v>
      </c>
      <c r="E167" s="34">
        <v>30000</v>
      </c>
      <c r="F167" s="34">
        <v>30000</v>
      </c>
      <c r="G167" s="34" t="s">
        <v>208</v>
      </c>
      <c r="H167" s="30" t="s">
        <v>91</v>
      </c>
      <c r="I167" s="30">
        <v>95</v>
      </c>
      <c r="J167" s="31"/>
      <c r="K167" s="32"/>
    </row>
    <row r="168" spans="1:11" s="33" customFormat="1" ht="30" customHeight="1" outlineLevel="2">
      <c r="A168" s="27">
        <v>157</v>
      </c>
      <c r="B168" s="28" t="s">
        <v>314</v>
      </c>
      <c r="C168" s="28" t="s">
        <v>317</v>
      </c>
      <c r="D168" s="28" t="s">
        <v>318</v>
      </c>
      <c r="E168" s="34">
        <v>12000</v>
      </c>
      <c r="F168" s="34">
        <v>12000</v>
      </c>
      <c r="G168" s="34" t="s">
        <v>208</v>
      </c>
      <c r="H168" s="30" t="s">
        <v>202</v>
      </c>
      <c r="I168" s="30">
        <v>69</v>
      </c>
      <c r="J168" s="31"/>
      <c r="K168" s="32"/>
    </row>
    <row r="169" spans="1:11" s="33" customFormat="1" ht="30" customHeight="1" outlineLevel="2">
      <c r="A169" s="27">
        <v>158</v>
      </c>
      <c r="B169" s="28" t="s">
        <v>314</v>
      </c>
      <c r="C169" s="28" t="s">
        <v>319</v>
      </c>
      <c r="D169" s="28" t="s">
        <v>318</v>
      </c>
      <c r="E169" s="34">
        <v>3000000</v>
      </c>
      <c r="F169" s="34">
        <v>3000000</v>
      </c>
      <c r="G169" s="34" t="s">
        <v>208</v>
      </c>
      <c r="H169" s="30" t="s">
        <v>91</v>
      </c>
      <c r="I169" s="30">
        <v>98</v>
      </c>
      <c r="J169" s="31"/>
      <c r="K169" s="32"/>
    </row>
    <row r="170" spans="1:11" s="33" customFormat="1" ht="30" customHeight="1" outlineLevel="1">
      <c r="A170" s="23" t="s">
        <v>320</v>
      </c>
      <c r="B170" s="38"/>
      <c r="C170" s="38" t="str">
        <f>SUBTOTAL(3,C171:C337)&amp;"개"</f>
        <v>167개</v>
      </c>
      <c r="D170" s="38"/>
      <c r="E170" s="25">
        <f>SUBTOTAL(9,E171:E337)</f>
        <v>53280564</v>
      </c>
      <c r="F170" s="25">
        <f>SUBTOTAL(9,F171:F337)</f>
        <v>46609521</v>
      </c>
      <c r="G170" s="25">
        <f>SUBTOTAL(9,G171:G337)</f>
        <v>6671043</v>
      </c>
      <c r="H170" s="39"/>
      <c r="I170" s="39"/>
      <c r="J170" s="26"/>
      <c r="K170" s="32"/>
    </row>
    <row r="171" spans="1:11" s="33" customFormat="1" ht="30" customHeight="1" outlineLevel="2">
      <c r="A171" s="27">
        <v>159</v>
      </c>
      <c r="B171" s="28" t="s">
        <v>321</v>
      </c>
      <c r="C171" s="28" t="s">
        <v>322</v>
      </c>
      <c r="D171" s="28" t="s">
        <v>237</v>
      </c>
      <c r="E171" s="45">
        <f>F171+G171</f>
        <v>263364</v>
      </c>
      <c r="F171" s="45">
        <v>263364</v>
      </c>
      <c r="G171" s="45"/>
      <c r="H171" s="30" t="s">
        <v>186</v>
      </c>
      <c r="I171" s="30">
        <v>79</v>
      </c>
      <c r="J171" s="31"/>
      <c r="K171" s="32"/>
    </row>
    <row r="172" spans="1:11" s="33" customFormat="1" ht="30" customHeight="1" outlineLevel="2">
      <c r="A172" s="27">
        <v>160</v>
      </c>
      <c r="B172" s="28" t="s">
        <v>321</v>
      </c>
      <c r="C172" s="28" t="s">
        <v>323</v>
      </c>
      <c r="D172" s="28" t="s">
        <v>324</v>
      </c>
      <c r="E172" s="45">
        <f t="shared" ref="E172:E235" si="3">F172+G172</f>
        <v>90000</v>
      </c>
      <c r="F172" s="45">
        <v>90000</v>
      </c>
      <c r="G172" s="45"/>
      <c r="H172" s="30" t="s">
        <v>186</v>
      </c>
      <c r="I172" s="30">
        <v>79</v>
      </c>
      <c r="J172" s="31"/>
      <c r="K172" s="32"/>
    </row>
    <row r="173" spans="1:11" s="33" customFormat="1" ht="30" customHeight="1" outlineLevel="2">
      <c r="A173" s="27">
        <v>161</v>
      </c>
      <c r="B173" s="28" t="s">
        <v>321</v>
      </c>
      <c r="C173" s="28" t="s">
        <v>325</v>
      </c>
      <c r="D173" s="28" t="s">
        <v>237</v>
      </c>
      <c r="E173" s="45">
        <f t="shared" si="3"/>
        <v>85533</v>
      </c>
      <c r="F173" s="45">
        <v>85533</v>
      </c>
      <c r="G173" s="45"/>
      <c r="H173" s="30" t="s">
        <v>186</v>
      </c>
      <c r="I173" s="30">
        <v>79</v>
      </c>
      <c r="J173" s="31"/>
      <c r="K173" s="32"/>
    </row>
    <row r="174" spans="1:11" s="33" customFormat="1" ht="30" customHeight="1" outlineLevel="2">
      <c r="A174" s="27">
        <v>162</v>
      </c>
      <c r="B174" s="28" t="s">
        <v>321</v>
      </c>
      <c r="C174" s="28" t="s">
        <v>326</v>
      </c>
      <c r="D174" s="28" t="s">
        <v>327</v>
      </c>
      <c r="E174" s="45">
        <f t="shared" si="3"/>
        <v>14000</v>
      </c>
      <c r="F174" s="45">
        <v>10000</v>
      </c>
      <c r="G174" s="45">
        <v>4000</v>
      </c>
      <c r="H174" s="30" t="s">
        <v>186</v>
      </c>
      <c r="I174" s="30">
        <v>78</v>
      </c>
      <c r="J174" s="31"/>
      <c r="K174" s="32"/>
    </row>
    <row r="175" spans="1:11" s="33" customFormat="1" ht="30" customHeight="1" outlineLevel="2">
      <c r="A175" s="27">
        <v>163</v>
      </c>
      <c r="B175" s="28" t="s">
        <v>321</v>
      </c>
      <c r="C175" s="28" t="s">
        <v>328</v>
      </c>
      <c r="D175" s="28" t="s">
        <v>329</v>
      </c>
      <c r="E175" s="45">
        <f t="shared" si="3"/>
        <v>90000</v>
      </c>
      <c r="F175" s="45">
        <v>18000</v>
      </c>
      <c r="G175" s="45">
        <v>72000</v>
      </c>
      <c r="H175" s="30" t="s">
        <v>330</v>
      </c>
      <c r="I175" s="30">
        <v>69</v>
      </c>
      <c r="J175" s="31"/>
      <c r="K175" s="32"/>
    </row>
    <row r="176" spans="1:11" s="33" customFormat="1" ht="30" customHeight="1" outlineLevel="2">
      <c r="A176" s="27">
        <v>164</v>
      </c>
      <c r="B176" s="28" t="s">
        <v>321</v>
      </c>
      <c r="C176" s="28" t="s">
        <v>331</v>
      </c>
      <c r="D176" s="28" t="s">
        <v>327</v>
      </c>
      <c r="E176" s="45">
        <f t="shared" si="3"/>
        <v>28700</v>
      </c>
      <c r="F176" s="45">
        <v>12000</v>
      </c>
      <c r="G176" s="45">
        <v>16700</v>
      </c>
      <c r="H176" s="30" t="s">
        <v>186</v>
      </c>
      <c r="I176" s="30">
        <v>79</v>
      </c>
      <c r="J176" s="31"/>
      <c r="K176" s="32"/>
    </row>
    <row r="177" spans="1:11" s="33" customFormat="1" ht="30" customHeight="1" outlineLevel="2">
      <c r="A177" s="27">
        <v>165</v>
      </c>
      <c r="B177" s="28" t="s">
        <v>321</v>
      </c>
      <c r="C177" s="28" t="s">
        <v>332</v>
      </c>
      <c r="D177" s="28" t="s">
        <v>333</v>
      </c>
      <c r="E177" s="45">
        <f t="shared" si="3"/>
        <v>149120</v>
      </c>
      <c r="F177" s="45">
        <v>60000</v>
      </c>
      <c r="G177" s="45">
        <v>89120</v>
      </c>
      <c r="H177" s="30" t="s">
        <v>334</v>
      </c>
      <c r="I177" s="30">
        <v>95</v>
      </c>
      <c r="J177" s="31"/>
      <c r="K177" s="32"/>
    </row>
    <row r="178" spans="1:11" s="33" customFormat="1" ht="30" customHeight="1" outlineLevel="2">
      <c r="A178" s="27">
        <v>166</v>
      </c>
      <c r="B178" s="28" t="s">
        <v>321</v>
      </c>
      <c r="C178" s="28" t="s">
        <v>335</v>
      </c>
      <c r="D178" s="28" t="s">
        <v>108</v>
      </c>
      <c r="E178" s="45">
        <f t="shared" si="3"/>
        <v>20000</v>
      </c>
      <c r="F178" s="45">
        <v>8000</v>
      </c>
      <c r="G178" s="45">
        <v>12000</v>
      </c>
      <c r="H178" s="30" t="s">
        <v>186</v>
      </c>
      <c r="I178" s="30">
        <v>79</v>
      </c>
      <c r="J178" s="31"/>
      <c r="K178" s="32"/>
    </row>
    <row r="179" spans="1:11" s="33" customFormat="1" ht="30" customHeight="1" outlineLevel="2">
      <c r="A179" s="27">
        <v>167</v>
      </c>
      <c r="B179" s="28" t="s">
        <v>321</v>
      </c>
      <c r="C179" s="28" t="s">
        <v>336</v>
      </c>
      <c r="D179" s="28" t="s">
        <v>337</v>
      </c>
      <c r="E179" s="45">
        <f t="shared" si="3"/>
        <v>320400</v>
      </c>
      <c r="F179" s="45">
        <v>320400</v>
      </c>
      <c r="G179" s="45"/>
      <c r="H179" s="30" t="s">
        <v>186</v>
      </c>
      <c r="I179" s="30">
        <v>79</v>
      </c>
      <c r="J179" s="31"/>
      <c r="K179" s="32"/>
    </row>
    <row r="180" spans="1:11" s="33" customFormat="1" ht="30" customHeight="1" outlineLevel="2">
      <c r="A180" s="27">
        <v>168</v>
      </c>
      <c r="B180" s="28" t="s">
        <v>321</v>
      </c>
      <c r="C180" s="28" t="s">
        <v>338</v>
      </c>
      <c r="D180" s="28" t="s">
        <v>177</v>
      </c>
      <c r="E180" s="45">
        <f t="shared" si="3"/>
        <v>6261360</v>
      </c>
      <c r="F180" s="45">
        <v>2246928</v>
      </c>
      <c r="G180" s="45">
        <v>4014432</v>
      </c>
      <c r="H180" s="30" t="s">
        <v>186</v>
      </c>
      <c r="I180" s="30">
        <v>79</v>
      </c>
      <c r="J180" s="31"/>
      <c r="K180" s="32"/>
    </row>
    <row r="181" spans="1:11" s="33" customFormat="1" ht="30" customHeight="1" outlineLevel="2">
      <c r="A181" s="27">
        <v>169</v>
      </c>
      <c r="B181" s="28" t="s">
        <v>321</v>
      </c>
      <c r="C181" s="28" t="s">
        <v>339</v>
      </c>
      <c r="D181" s="28" t="s">
        <v>177</v>
      </c>
      <c r="E181" s="45">
        <f t="shared" si="3"/>
        <v>184800</v>
      </c>
      <c r="F181" s="45">
        <v>71400</v>
      </c>
      <c r="G181" s="45">
        <v>113400</v>
      </c>
      <c r="H181" s="30" t="s">
        <v>202</v>
      </c>
      <c r="I181" s="30">
        <v>69</v>
      </c>
      <c r="J181" s="31"/>
      <c r="K181" s="32"/>
    </row>
    <row r="182" spans="1:11" s="33" customFormat="1" ht="30" customHeight="1" outlineLevel="2">
      <c r="A182" s="27">
        <v>170</v>
      </c>
      <c r="B182" s="28" t="s">
        <v>321</v>
      </c>
      <c r="C182" s="28" t="s">
        <v>340</v>
      </c>
      <c r="D182" s="28" t="s">
        <v>327</v>
      </c>
      <c r="E182" s="45">
        <f t="shared" si="3"/>
        <v>6400</v>
      </c>
      <c r="F182" s="45">
        <v>6000</v>
      </c>
      <c r="G182" s="45">
        <v>400</v>
      </c>
      <c r="H182" s="30" t="s">
        <v>186</v>
      </c>
      <c r="I182" s="30">
        <v>79</v>
      </c>
      <c r="J182" s="31"/>
      <c r="K182" s="32"/>
    </row>
    <row r="183" spans="1:11" s="33" customFormat="1" ht="30" customHeight="1" outlineLevel="2">
      <c r="A183" s="27">
        <v>171</v>
      </c>
      <c r="B183" s="28" t="s">
        <v>321</v>
      </c>
      <c r="C183" s="28" t="s">
        <v>341</v>
      </c>
      <c r="D183" s="28" t="s">
        <v>237</v>
      </c>
      <c r="E183" s="45">
        <f t="shared" si="3"/>
        <v>113000</v>
      </c>
      <c r="F183" s="45">
        <v>113000</v>
      </c>
      <c r="G183" s="45"/>
      <c r="H183" s="30" t="s">
        <v>91</v>
      </c>
      <c r="I183" s="30">
        <v>91</v>
      </c>
      <c r="J183" s="31"/>
      <c r="K183" s="32"/>
    </row>
    <row r="184" spans="1:11" s="33" customFormat="1" ht="30" customHeight="1" outlineLevel="2">
      <c r="A184" s="27">
        <v>172</v>
      </c>
      <c r="B184" s="28" t="s">
        <v>321</v>
      </c>
      <c r="C184" s="28" t="s">
        <v>342</v>
      </c>
      <c r="D184" s="28" t="s">
        <v>343</v>
      </c>
      <c r="E184" s="45">
        <f t="shared" si="3"/>
        <v>40000</v>
      </c>
      <c r="F184" s="45">
        <v>40000</v>
      </c>
      <c r="G184" s="45"/>
      <c r="H184" s="30" t="s">
        <v>186</v>
      </c>
      <c r="I184" s="30">
        <v>79</v>
      </c>
      <c r="J184" s="31"/>
      <c r="K184" s="32"/>
    </row>
    <row r="185" spans="1:11" s="33" customFormat="1" ht="30" customHeight="1" outlineLevel="2">
      <c r="A185" s="27">
        <v>173</v>
      </c>
      <c r="B185" s="28" t="s">
        <v>321</v>
      </c>
      <c r="C185" s="28" t="s">
        <v>344</v>
      </c>
      <c r="D185" s="28" t="s">
        <v>345</v>
      </c>
      <c r="E185" s="45">
        <f t="shared" si="3"/>
        <v>25000</v>
      </c>
      <c r="F185" s="45">
        <v>25000</v>
      </c>
      <c r="G185" s="45"/>
      <c r="H185" s="30" t="s">
        <v>202</v>
      </c>
      <c r="I185" s="30">
        <v>69</v>
      </c>
      <c r="J185" s="31"/>
      <c r="K185" s="32"/>
    </row>
    <row r="186" spans="1:11" s="33" customFormat="1" ht="30" customHeight="1" outlineLevel="2">
      <c r="A186" s="27">
        <v>174</v>
      </c>
      <c r="B186" s="28" t="s">
        <v>321</v>
      </c>
      <c r="C186" s="28" t="s">
        <v>346</v>
      </c>
      <c r="D186" s="28" t="s">
        <v>347</v>
      </c>
      <c r="E186" s="45">
        <f t="shared" si="3"/>
        <v>20000</v>
      </c>
      <c r="F186" s="45">
        <v>20000</v>
      </c>
      <c r="G186" s="45"/>
      <c r="H186" s="46" t="s">
        <v>307</v>
      </c>
      <c r="I186" s="30">
        <v>89</v>
      </c>
      <c r="J186" s="31"/>
      <c r="K186" s="32"/>
    </row>
    <row r="187" spans="1:11" s="33" customFormat="1" ht="30" customHeight="1" outlineLevel="2">
      <c r="A187" s="27">
        <v>175</v>
      </c>
      <c r="B187" s="28" t="s">
        <v>321</v>
      </c>
      <c r="C187" s="28" t="s">
        <v>348</v>
      </c>
      <c r="D187" s="28" t="s">
        <v>343</v>
      </c>
      <c r="E187" s="45">
        <f t="shared" si="3"/>
        <v>4500</v>
      </c>
      <c r="F187" s="45">
        <v>4500</v>
      </c>
      <c r="G187" s="45"/>
      <c r="H187" s="30" t="s">
        <v>186</v>
      </c>
      <c r="I187" s="30">
        <v>79</v>
      </c>
      <c r="J187" s="31"/>
      <c r="K187" s="32"/>
    </row>
    <row r="188" spans="1:11" s="33" customFormat="1" ht="30" customHeight="1" outlineLevel="2">
      <c r="A188" s="27">
        <v>176</v>
      </c>
      <c r="B188" s="28" t="s">
        <v>321</v>
      </c>
      <c r="C188" s="28" t="s">
        <v>349</v>
      </c>
      <c r="D188" s="28" t="s">
        <v>343</v>
      </c>
      <c r="E188" s="45">
        <f t="shared" si="3"/>
        <v>20000</v>
      </c>
      <c r="F188" s="45">
        <v>20000</v>
      </c>
      <c r="G188" s="45"/>
      <c r="H188" s="30" t="s">
        <v>186</v>
      </c>
      <c r="I188" s="30">
        <v>79</v>
      </c>
      <c r="J188" s="31"/>
      <c r="K188" s="32"/>
    </row>
    <row r="189" spans="1:11" s="33" customFormat="1" ht="30" customHeight="1" outlineLevel="2">
      <c r="A189" s="27">
        <v>177</v>
      </c>
      <c r="B189" s="28" t="s">
        <v>321</v>
      </c>
      <c r="C189" s="28" t="s">
        <v>350</v>
      </c>
      <c r="D189" s="28" t="s">
        <v>343</v>
      </c>
      <c r="E189" s="45">
        <f t="shared" si="3"/>
        <v>10000</v>
      </c>
      <c r="F189" s="45">
        <v>10000</v>
      </c>
      <c r="G189" s="45"/>
      <c r="H189" s="30" t="s">
        <v>186</v>
      </c>
      <c r="I189" s="30">
        <v>79</v>
      </c>
      <c r="J189" s="31"/>
      <c r="K189" s="32"/>
    </row>
    <row r="190" spans="1:11" s="33" customFormat="1" ht="30" customHeight="1" outlineLevel="2">
      <c r="A190" s="27">
        <v>178</v>
      </c>
      <c r="B190" s="28" t="s">
        <v>321</v>
      </c>
      <c r="C190" s="28" t="s">
        <v>351</v>
      </c>
      <c r="D190" s="28" t="s">
        <v>347</v>
      </c>
      <c r="E190" s="45">
        <f t="shared" si="3"/>
        <v>247401</v>
      </c>
      <c r="F190" s="45">
        <v>247401</v>
      </c>
      <c r="G190" s="45"/>
      <c r="H190" s="30" t="s">
        <v>91</v>
      </c>
      <c r="I190" s="30">
        <v>93</v>
      </c>
      <c r="J190" s="31"/>
      <c r="K190" s="32"/>
    </row>
    <row r="191" spans="1:11" s="33" customFormat="1" ht="30" customHeight="1" outlineLevel="2">
      <c r="A191" s="27">
        <v>179</v>
      </c>
      <c r="B191" s="28" t="s">
        <v>321</v>
      </c>
      <c r="C191" s="28" t="s">
        <v>352</v>
      </c>
      <c r="D191" s="28" t="s">
        <v>177</v>
      </c>
      <c r="E191" s="45">
        <f t="shared" si="3"/>
        <v>63000</v>
      </c>
      <c r="F191" s="45">
        <v>63000</v>
      </c>
      <c r="G191" s="45"/>
      <c r="H191" s="30" t="s">
        <v>186</v>
      </c>
      <c r="I191" s="30">
        <v>77</v>
      </c>
      <c r="J191" s="31"/>
      <c r="K191" s="32"/>
    </row>
    <row r="192" spans="1:11" s="33" customFormat="1" ht="30" customHeight="1" outlineLevel="2">
      <c r="A192" s="27">
        <v>180</v>
      </c>
      <c r="B192" s="28" t="s">
        <v>321</v>
      </c>
      <c r="C192" s="28" t="s">
        <v>353</v>
      </c>
      <c r="D192" s="28" t="s">
        <v>241</v>
      </c>
      <c r="E192" s="45">
        <f t="shared" si="3"/>
        <v>35390</v>
      </c>
      <c r="F192" s="45">
        <v>35390</v>
      </c>
      <c r="G192" s="45"/>
      <c r="H192" s="30" t="s">
        <v>202</v>
      </c>
      <c r="I192" s="30">
        <v>69</v>
      </c>
      <c r="J192" s="31"/>
      <c r="K192" s="32"/>
    </row>
    <row r="193" spans="1:11" s="33" customFormat="1" ht="30" customHeight="1" outlineLevel="2">
      <c r="A193" s="27">
        <v>181</v>
      </c>
      <c r="B193" s="28" t="s">
        <v>321</v>
      </c>
      <c r="C193" s="28" t="s">
        <v>354</v>
      </c>
      <c r="D193" s="28" t="s">
        <v>177</v>
      </c>
      <c r="E193" s="45">
        <f t="shared" si="3"/>
        <v>194400</v>
      </c>
      <c r="F193" s="45">
        <v>194400</v>
      </c>
      <c r="G193" s="45"/>
      <c r="H193" s="30" t="s">
        <v>91</v>
      </c>
      <c r="I193" s="30">
        <v>94</v>
      </c>
      <c r="J193" s="31"/>
      <c r="K193" s="32"/>
    </row>
    <row r="194" spans="1:11" s="33" customFormat="1" ht="30" customHeight="1" outlineLevel="2">
      <c r="A194" s="27">
        <v>182</v>
      </c>
      <c r="B194" s="28" t="s">
        <v>321</v>
      </c>
      <c r="C194" s="28" t="s">
        <v>355</v>
      </c>
      <c r="D194" s="28" t="s">
        <v>356</v>
      </c>
      <c r="E194" s="45">
        <f t="shared" si="3"/>
        <v>31680</v>
      </c>
      <c r="F194" s="45">
        <v>31680</v>
      </c>
      <c r="G194" s="45"/>
      <c r="H194" s="30" t="s">
        <v>186</v>
      </c>
      <c r="I194" s="30">
        <v>79</v>
      </c>
      <c r="J194" s="31"/>
      <c r="K194" s="32"/>
    </row>
    <row r="195" spans="1:11" s="33" customFormat="1" ht="30" customHeight="1" outlineLevel="2">
      <c r="A195" s="27">
        <v>183</v>
      </c>
      <c r="B195" s="28" t="s">
        <v>321</v>
      </c>
      <c r="C195" s="28" t="s">
        <v>357</v>
      </c>
      <c r="D195" s="28" t="s">
        <v>358</v>
      </c>
      <c r="E195" s="45">
        <f t="shared" si="3"/>
        <v>30000</v>
      </c>
      <c r="F195" s="45">
        <v>30000</v>
      </c>
      <c r="G195" s="45"/>
      <c r="H195" s="30" t="s">
        <v>186</v>
      </c>
      <c r="I195" s="30">
        <v>79</v>
      </c>
      <c r="J195" s="31"/>
      <c r="K195" s="32"/>
    </row>
    <row r="196" spans="1:11" s="33" customFormat="1" ht="30" customHeight="1" outlineLevel="2">
      <c r="A196" s="27">
        <v>184</v>
      </c>
      <c r="B196" s="28" t="s">
        <v>321</v>
      </c>
      <c r="C196" s="28" t="s">
        <v>359</v>
      </c>
      <c r="D196" s="28" t="s">
        <v>360</v>
      </c>
      <c r="E196" s="45">
        <f t="shared" si="3"/>
        <v>20000</v>
      </c>
      <c r="F196" s="45">
        <v>20000</v>
      </c>
      <c r="G196" s="45"/>
      <c r="H196" s="30" t="s">
        <v>307</v>
      </c>
      <c r="I196" s="30">
        <v>87</v>
      </c>
      <c r="J196" s="31"/>
      <c r="K196" s="32"/>
    </row>
    <row r="197" spans="1:11" s="33" customFormat="1" ht="30" customHeight="1" outlineLevel="2">
      <c r="A197" s="27">
        <v>185</v>
      </c>
      <c r="B197" s="28" t="s">
        <v>321</v>
      </c>
      <c r="C197" s="28" t="s">
        <v>361</v>
      </c>
      <c r="D197" s="28" t="s">
        <v>360</v>
      </c>
      <c r="E197" s="45">
        <f t="shared" si="3"/>
        <v>25000</v>
      </c>
      <c r="F197" s="45">
        <v>25000</v>
      </c>
      <c r="G197" s="45"/>
      <c r="H197" s="30" t="s">
        <v>186</v>
      </c>
      <c r="I197" s="30">
        <v>79</v>
      </c>
      <c r="J197" s="31"/>
      <c r="K197" s="32"/>
    </row>
    <row r="198" spans="1:11" s="33" customFormat="1" ht="30" customHeight="1" outlineLevel="2">
      <c r="A198" s="27">
        <v>186</v>
      </c>
      <c r="B198" s="28" t="s">
        <v>321</v>
      </c>
      <c r="C198" s="28" t="s">
        <v>362</v>
      </c>
      <c r="D198" s="28" t="s">
        <v>363</v>
      </c>
      <c r="E198" s="45">
        <f t="shared" si="3"/>
        <v>11400</v>
      </c>
      <c r="F198" s="45">
        <v>11400</v>
      </c>
      <c r="G198" s="45"/>
      <c r="H198" s="30" t="s">
        <v>202</v>
      </c>
      <c r="I198" s="30">
        <v>69</v>
      </c>
      <c r="J198" s="31"/>
      <c r="K198" s="32"/>
    </row>
    <row r="199" spans="1:11" s="33" customFormat="1" ht="30" customHeight="1" outlineLevel="2">
      <c r="A199" s="27">
        <v>187</v>
      </c>
      <c r="B199" s="28" t="s">
        <v>321</v>
      </c>
      <c r="C199" s="28" t="s">
        <v>364</v>
      </c>
      <c r="D199" s="28" t="s">
        <v>365</v>
      </c>
      <c r="E199" s="45">
        <f t="shared" si="3"/>
        <v>20000</v>
      </c>
      <c r="F199" s="45">
        <v>20000</v>
      </c>
      <c r="G199" s="45"/>
      <c r="H199" s="30" t="s">
        <v>186</v>
      </c>
      <c r="I199" s="30">
        <v>79</v>
      </c>
      <c r="J199" s="31"/>
      <c r="K199" s="32"/>
    </row>
    <row r="200" spans="1:11" s="33" customFormat="1" ht="30" customHeight="1" outlineLevel="2">
      <c r="A200" s="27">
        <v>188</v>
      </c>
      <c r="B200" s="28" t="s">
        <v>321</v>
      </c>
      <c r="C200" s="28" t="s">
        <v>366</v>
      </c>
      <c r="D200" s="28" t="s">
        <v>367</v>
      </c>
      <c r="E200" s="45">
        <f t="shared" si="3"/>
        <v>45840</v>
      </c>
      <c r="F200" s="45">
        <v>45840</v>
      </c>
      <c r="G200" s="45"/>
      <c r="H200" s="30" t="s">
        <v>186</v>
      </c>
      <c r="I200" s="30">
        <v>79</v>
      </c>
      <c r="J200" s="31"/>
      <c r="K200" s="32"/>
    </row>
    <row r="201" spans="1:11" s="33" customFormat="1" ht="30" customHeight="1" outlineLevel="2">
      <c r="A201" s="27">
        <v>189</v>
      </c>
      <c r="B201" s="28" t="s">
        <v>321</v>
      </c>
      <c r="C201" s="28" t="s">
        <v>368</v>
      </c>
      <c r="D201" s="28" t="s">
        <v>369</v>
      </c>
      <c r="E201" s="45">
        <f t="shared" si="3"/>
        <v>40000</v>
      </c>
      <c r="F201" s="45">
        <v>40000</v>
      </c>
      <c r="G201" s="45"/>
      <c r="H201" s="30" t="s">
        <v>307</v>
      </c>
      <c r="I201" s="30">
        <v>86</v>
      </c>
      <c r="J201" s="31"/>
      <c r="K201" s="32"/>
    </row>
    <row r="202" spans="1:11" s="33" customFormat="1" ht="30" customHeight="1" outlineLevel="2">
      <c r="A202" s="27">
        <v>190</v>
      </c>
      <c r="B202" s="28" t="s">
        <v>321</v>
      </c>
      <c r="C202" s="28" t="s">
        <v>370</v>
      </c>
      <c r="D202" s="28" t="s">
        <v>369</v>
      </c>
      <c r="E202" s="45">
        <f t="shared" si="3"/>
        <v>133023</v>
      </c>
      <c r="F202" s="45">
        <v>133023</v>
      </c>
      <c r="G202" s="45"/>
      <c r="H202" s="30" t="s">
        <v>307</v>
      </c>
      <c r="I202" s="30">
        <v>86</v>
      </c>
      <c r="J202" s="31"/>
      <c r="K202" s="32"/>
    </row>
    <row r="203" spans="1:11" s="33" customFormat="1" ht="30" customHeight="1" outlineLevel="2">
      <c r="A203" s="27">
        <v>191</v>
      </c>
      <c r="B203" s="28" t="s">
        <v>321</v>
      </c>
      <c r="C203" s="28" t="s">
        <v>371</v>
      </c>
      <c r="D203" s="28" t="s">
        <v>372</v>
      </c>
      <c r="E203" s="45">
        <f t="shared" si="3"/>
        <v>7000</v>
      </c>
      <c r="F203" s="45">
        <v>7000</v>
      </c>
      <c r="G203" s="45"/>
      <c r="H203" s="30" t="s">
        <v>307</v>
      </c>
      <c r="I203" s="30">
        <v>89</v>
      </c>
      <c r="J203" s="31"/>
      <c r="K203" s="32"/>
    </row>
    <row r="204" spans="1:11" s="33" customFormat="1" ht="30" customHeight="1" outlineLevel="2">
      <c r="A204" s="27">
        <v>192</v>
      </c>
      <c r="B204" s="28" t="s">
        <v>321</v>
      </c>
      <c r="C204" s="28" t="s">
        <v>373</v>
      </c>
      <c r="D204" s="28" t="s">
        <v>372</v>
      </c>
      <c r="E204" s="45">
        <f t="shared" si="3"/>
        <v>15000</v>
      </c>
      <c r="F204" s="45">
        <v>15000</v>
      </c>
      <c r="G204" s="45"/>
      <c r="H204" s="30" t="s">
        <v>307</v>
      </c>
      <c r="I204" s="30">
        <v>89</v>
      </c>
      <c r="J204" s="31"/>
      <c r="K204" s="32"/>
    </row>
    <row r="205" spans="1:11" s="33" customFormat="1" ht="30" customHeight="1" outlineLevel="2">
      <c r="A205" s="27">
        <v>193</v>
      </c>
      <c r="B205" s="28" t="s">
        <v>321</v>
      </c>
      <c r="C205" s="28" t="s">
        <v>374</v>
      </c>
      <c r="D205" s="28" t="s">
        <v>372</v>
      </c>
      <c r="E205" s="45">
        <f t="shared" si="3"/>
        <v>13000</v>
      </c>
      <c r="F205" s="45">
        <v>13000</v>
      </c>
      <c r="G205" s="45"/>
      <c r="H205" s="30" t="s">
        <v>307</v>
      </c>
      <c r="I205" s="30">
        <v>86</v>
      </c>
      <c r="J205" s="31"/>
      <c r="K205" s="32"/>
    </row>
    <row r="206" spans="1:11" s="33" customFormat="1" ht="30" customHeight="1" outlineLevel="2">
      <c r="A206" s="27">
        <v>194</v>
      </c>
      <c r="B206" s="28" t="s">
        <v>321</v>
      </c>
      <c r="C206" s="28" t="s">
        <v>375</v>
      </c>
      <c r="D206" s="28" t="s">
        <v>376</v>
      </c>
      <c r="E206" s="45">
        <f t="shared" si="3"/>
        <v>13000</v>
      </c>
      <c r="F206" s="45">
        <v>13000</v>
      </c>
      <c r="G206" s="45"/>
      <c r="H206" s="30" t="s">
        <v>377</v>
      </c>
      <c r="I206" s="30">
        <v>86</v>
      </c>
      <c r="J206" s="31"/>
      <c r="K206" s="32"/>
    </row>
    <row r="207" spans="1:11" s="33" customFormat="1" ht="30" customHeight="1" outlineLevel="2">
      <c r="A207" s="27">
        <v>195</v>
      </c>
      <c r="B207" s="28" t="s">
        <v>321</v>
      </c>
      <c r="C207" s="28" t="s">
        <v>378</v>
      </c>
      <c r="D207" s="28" t="s">
        <v>372</v>
      </c>
      <c r="E207" s="45">
        <f t="shared" si="3"/>
        <v>5000</v>
      </c>
      <c r="F207" s="45">
        <v>5000</v>
      </c>
      <c r="G207" s="45"/>
      <c r="H207" s="30" t="s">
        <v>186</v>
      </c>
      <c r="I207" s="30">
        <v>79</v>
      </c>
      <c r="J207" s="31"/>
      <c r="K207" s="32"/>
    </row>
    <row r="208" spans="1:11" s="33" customFormat="1" ht="30" customHeight="1" outlineLevel="2">
      <c r="A208" s="27">
        <v>196</v>
      </c>
      <c r="B208" s="28" t="s">
        <v>321</v>
      </c>
      <c r="C208" s="28" t="s">
        <v>379</v>
      </c>
      <c r="D208" s="28" t="s">
        <v>380</v>
      </c>
      <c r="E208" s="45">
        <f t="shared" si="3"/>
        <v>95200</v>
      </c>
      <c r="F208" s="45">
        <v>95200</v>
      </c>
      <c r="G208" s="45"/>
      <c r="H208" s="30" t="s">
        <v>186</v>
      </c>
      <c r="I208" s="30">
        <v>78</v>
      </c>
      <c r="J208" s="31"/>
      <c r="K208" s="32"/>
    </row>
    <row r="209" spans="1:11" s="33" customFormat="1" ht="30" customHeight="1" outlineLevel="2">
      <c r="A209" s="27">
        <v>197</v>
      </c>
      <c r="B209" s="28" t="s">
        <v>321</v>
      </c>
      <c r="C209" s="28" t="s">
        <v>381</v>
      </c>
      <c r="D209" s="28" t="s">
        <v>382</v>
      </c>
      <c r="E209" s="45">
        <f t="shared" si="3"/>
        <v>20000</v>
      </c>
      <c r="F209" s="45">
        <v>20000</v>
      </c>
      <c r="G209" s="45"/>
      <c r="H209" s="30" t="s">
        <v>186</v>
      </c>
      <c r="I209" s="30">
        <v>75</v>
      </c>
      <c r="J209" s="31"/>
      <c r="K209" s="32"/>
    </row>
    <row r="210" spans="1:11" s="33" customFormat="1" ht="30" customHeight="1" outlineLevel="2">
      <c r="A210" s="27">
        <v>198</v>
      </c>
      <c r="B210" s="28" t="s">
        <v>321</v>
      </c>
      <c r="C210" s="28" t="s">
        <v>383</v>
      </c>
      <c r="D210" s="28" t="s">
        <v>384</v>
      </c>
      <c r="E210" s="45">
        <f t="shared" si="3"/>
        <v>0</v>
      </c>
      <c r="F210" s="45">
        <v>0</v>
      </c>
      <c r="G210" s="45"/>
      <c r="H210" s="30" t="s">
        <v>186</v>
      </c>
      <c r="I210" s="30">
        <v>74</v>
      </c>
      <c r="J210" s="31"/>
      <c r="K210" s="32"/>
    </row>
    <row r="211" spans="1:11" s="33" customFormat="1" ht="30" customHeight="1" outlineLevel="2">
      <c r="A211" s="27">
        <v>199</v>
      </c>
      <c r="B211" s="28" t="s">
        <v>321</v>
      </c>
      <c r="C211" s="28" t="s">
        <v>385</v>
      </c>
      <c r="D211" s="28" t="s">
        <v>386</v>
      </c>
      <c r="E211" s="45">
        <f t="shared" si="3"/>
        <v>13065</v>
      </c>
      <c r="F211" s="45">
        <v>10452</v>
      </c>
      <c r="G211" s="45">
        <v>2613</v>
      </c>
      <c r="H211" s="30" t="s">
        <v>202</v>
      </c>
      <c r="I211" s="30">
        <v>69</v>
      </c>
      <c r="J211" s="31"/>
      <c r="K211" s="32"/>
    </row>
    <row r="212" spans="1:11" s="33" customFormat="1" ht="30" customHeight="1" outlineLevel="2">
      <c r="A212" s="27">
        <v>200</v>
      </c>
      <c r="B212" s="28" t="s">
        <v>321</v>
      </c>
      <c r="C212" s="28" t="s">
        <v>387</v>
      </c>
      <c r="D212" s="28" t="s">
        <v>388</v>
      </c>
      <c r="E212" s="45">
        <f t="shared" si="3"/>
        <v>10000</v>
      </c>
      <c r="F212" s="45">
        <v>10000</v>
      </c>
      <c r="G212" s="45"/>
      <c r="H212" s="30" t="s">
        <v>186</v>
      </c>
      <c r="I212" s="30">
        <v>79</v>
      </c>
      <c r="J212" s="31"/>
      <c r="K212" s="32"/>
    </row>
    <row r="213" spans="1:11" s="33" customFormat="1" ht="30" customHeight="1" outlineLevel="2">
      <c r="A213" s="27">
        <v>201</v>
      </c>
      <c r="B213" s="28" t="s">
        <v>321</v>
      </c>
      <c r="C213" s="28" t="s">
        <v>389</v>
      </c>
      <c r="D213" s="28" t="s">
        <v>388</v>
      </c>
      <c r="E213" s="45">
        <f t="shared" si="3"/>
        <v>20000</v>
      </c>
      <c r="F213" s="45">
        <v>20000</v>
      </c>
      <c r="G213" s="45"/>
      <c r="H213" s="30" t="s">
        <v>307</v>
      </c>
      <c r="I213" s="30">
        <v>88</v>
      </c>
      <c r="J213" s="31"/>
      <c r="K213" s="32"/>
    </row>
    <row r="214" spans="1:11" s="33" customFormat="1" ht="30" customHeight="1" outlineLevel="2">
      <c r="A214" s="27">
        <v>202</v>
      </c>
      <c r="B214" s="28" t="s">
        <v>321</v>
      </c>
      <c r="C214" s="28" t="s">
        <v>390</v>
      </c>
      <c r="D214" s="28" t="s">
        <v>391</v>
      </c>
      <c r="E214" s="45">
        <f t="shared" si="3"/>
        <v>22500</v>
      </c>
      <c r="F214" s="45">
        <v>20000</v>
      </c>
      <c r="G214" s="45">
        <v>2500</v>
      </c>
      <c r="H214" s="30" t="s">
        <v>91</v>
      </c>
      <c r="I214" s="30">
        <v>90</v>
      </c>
      <c r="J214" s="31"/>
      <c r="K214" s="32"/>
    </row>
    <row r="215" spans="1:11" s="33" customFormat="1" ht="30" customHeight="1" outlineLevel="2">
      <c r="A215" s="27">
        <v>203</v>
      </c>
      <c r="B215" s="28" t="s">
        <v>321</v>
      </c>
      <c r="C215" s="28" t="s">
        <v>392</v>
      </c>
      <c r="D215" s="28" t="s">
        <v>393</v>
      </c>
      <c r="E215" s="45">
        <f t="shared" si="3"/>
        <v>2998044</v>
      </c>
      <c r="F215" s="45">
        <v>2998044</v>
      </c>
      <c r="G215" s="45"/>
      <c r="H215" s="30" t="s">
        <v>186</v>
      </c>
      <c r="I215" s="30">
        <v>79</v>
      </c>
      <c r="J215" s="31"/>
      <c r="K215" s="32"/>
    </row>
    <row r="216" spans="1:11" s="33" customFormat="1" ht="30" customHeight="1" outlineLevel="2">
      <c r="A216" s="27">
        <v>204</v>
      </c>
      <c r="B216" s="28" t="s">
        <v>321</v>
      </c>
      <c r="C216" s="28" t="s">
        <v>394</v>
      </c>
      <c r="D216" s="28" t="s">
        <v>388</v>
      </c>
      <c r="E216" s="45">
        <f t="shared" si="3"/>
        <v>10000</v>
      </c>
      <c r="F216" s="45">
        <v>10000</v>
      </c>
      <c r="G216" s="45"/>
      <c r="H216" s="30" t="s">
        <v>186</v>
      </c>
      <c r="I216" s="30">
        <v>79</v>
      </c>
      <c r="J216" s="31"/>
      <c r="K216" s="32"/>
    </row>
    <row r="217" spans="1:11" s="33" customFormat="1" ht="30" customHeight="1" outlineLevel="2">
      <c r="A217" s="27">
        <v>205</v>
      </c>
      <c r="B217" s="28" t="s">
        <v>321</v>
      </c>
      <c r="C217" s="28" t="s">
        <v>395</v>
      </c>
      <c r="D217" s="28" t="s">
        <v>388</v>
      </c>
      <c r="E217" s="45">
        <f t="shared" si="3"/>
        <v>10000</v>
      </c>
      <c r="F217" s="45">
        <v>10000</v>
      </c>
      <c r="G217" s="45"/>
      <c r="H217" s="30" t="s">
        <v>91</v>
      </c>
      <c r="I217" s="30">
        <v>90</v>
      </c>
      <c r="J217" s="31"/>
      <c r="K217" s="32"/>
    </row>
    <row r="218" spans="1:11" s="33" customFormat="1" ht="30" customHeight="1" outlineLevel="2">
      <c r="A218" s="27">
        <v>206</v>
      </c>
      <c r="B218" s="28" t="s">
        <v>321</v>
      </c>
      <c r="C218" s="28" t="s">
        <v>396</v>
      </c>
      <c r="D218" s="28" t="s">
        <v>397</v>
      </c>
      <c r="E218" s="45">
        <f t="shared" si="3"/>
        <v>21000</v>
      </c>
      <c r="F218" s="45">
        <v>8400</v>
      </c>
      <c r="G218" s="45">
        <v>12600</v>
      </c>
      <c r="H218" s="30" t="s">
        <v>186</v>
      </c>
      <c r="I218" s="30">
        <v>79</v>
      </c>
      <c r="J218" s="31"/>
      <c r="K218" s="32"/>
    </row>
    <row r="219" spans="1:11" s="33" customFormat="1" ht="30" customHeight="1" outlineLevel="2">
      <c r="A219" s="27">
        <v>207</v>
      </c>
      <c r="B219" s="28" t="s">
        <v>321</v>
      </c>
      <c r="C219" s="28" t="s">
        <v>398</v>
      </c>
      <c r="D219" s="28" t="s">
        <v>399</v>
      </c>
      <c r="E219" s="45">
        <f t="shared" si="3"/>
        <v>73332</v>
      </c>
      <c r="F219" s="45">
        <v>73332</v>
      </c>
      <c r="G219" s="45"/>
      <c r="H219" s="30" t="s">
        <v>186</v>
      </c>
      <c r="I219" s="30">
        <v>79</v>
      </c>
      <c r="J219" s="31"/>
      <c r="K219" s="32"/>
    </row>
    <row r="220" spans="1:11" s="33" customFormat="1" ht="30" customHeight="1" outlineLevel="2">
      <c r="A220" s="27">
        <v>208</v>
      </c>
      <c r="B220" s="28" t="s">
        <v>321</v>
      </c>
      <c r="C220" s="28" t="s">
        <v>400</v>
      </c>
      <c r="D220" s="28" t="s">
        <v>388</v>
      </c>
      <c r="E220" s="45">
        <f t="shared" si="3"/>
        <v>32000</v>
      </c>
      <c r="F220" s="45">
        <v>32000</v>
      </c>
      <c r="G220" s="45"/>
      <c r="H220" s="30" t="s">
        <v>307</v>
      </c>
      <c r="I220" s="30">
        <v>85</v>
      </c>
      <c r="J220" s="31"/>
      <c r="K220" s="32"/>
    </row>
    <row r="221" spans="1:11" s="33" customFormat="1" ht="30" customHeight="1" outlineLevel="2">
      <c r="A221" s="27">
        <v>209</v>
      </c>
      <c r="B221" s="28" t="s">
        <v>321</v>
      </c>
      <c r="C221" s="28" t="s">
        <v>401</v>
      </c>
      <c r="D221" s="28" t="s">
        <v>393</v>
      </c>
      <c r="E221" s="45">
        <f t="shared" si="3"/>
        <v>50800</v>
      </c>
      <c r="F221" s="45">
        <v>50800</v>
      </c>
      <c r="G221" s="45"/>
      <c r="H221" s="30" t="s">
        <v>202</v>
      </c>
      <c r="I221" s="30">
        <v>69</v>
      </c>
      <c r="J221" s="31"/>
      <c r="K221" s="32"/>
    </row>
    <row r="222" spans="1:11" s="33" customFormat="1" ht="30" customHeight="1" outlineLevel="2">
      <c r="A222" s="27">
        <v>210</v>
      </c>
      <c r="B222" s="28" t="s">
        <v>321</v>
      </c>
      <c r="C222" s="28" t="s">
        <v>402</v>
      </c>
      <c r="D222" s="28" t="s">
        <v>388</v>
      </c>
      <c r="E222" s="45">
        <f t="shared" si="3"/>
        <v>11185</v>
      </c>
      <c r="F222" s="45">
        <v>10000</v>
      </c>
      <c r="G222" s="45">
        <v>1185</v>
      </c>
      <c r="H222" s="30" t="s">
        <v>186</v>
      </c>
      <c r="I222" s="30">
        <v>79</v>
      </c>
      <c r="J222" s="31"/>
      <c r="K222" s="32"/>
    </row>
    <row r="223" spans="1:11" s="33" customFormat="1" ht="30" customHeight="1" outlineLevel="2">
      <c r="A223" s="27">
        <v>211</v>
      </c>
      <c r="B223" s="28" t="s">
        <v>321</v>
      </c>
      <c r="C223" s="28" t="s">
        <v>403</v>
      </c>
      <c r="D223" s="28" t="s">
        <v>393</v>
      </c>
      <c r="E223" s="45">
        <f t="shared" si="3"/>
        <v>228753</v>
      </c>
      <c r="F223" s="45">
        <v>228753</v>
      </c>
      <c r="G223" s="45"/>
      <c r="H223" s="30" t="s">
        <v>186</v>
      </c>
      <c r="I223" s="30">
        <v>79</v>
      </c>
      <c r="J223" s="31"/>
      <c r="K223" s="32"/>
    </row>
    <row r="224" spans="1:11" s="33" customFormat="1" ht="30" customHeight="1" outlineLevel="2">
      <c r="A224" s="27">
        <v>212</v>
      </c>
      <c r="B224" s="28" t="s">
        <v>321</v>
      </c>
      <c r="C224" s="28" t="s">
        <v>404</v>
      </c>
      <c r="D224" s="28" t="s">
        <v>388</v>
      </c>
      <c r="E224" s="45">
        <f t="shared" si="3"/>
        <v>12000</v>
      </c>
      <c r="F224" s="45">
        <v>12000</v>
      </c>
      <c r="G224" s="45"/>
      <c r="H224" s="30" t="s">
        <v>202</v>
      </c>
      <c r="I224" s="30">
        <v>62</v>
      </c>
      <c r="J224" s="31"/>
      <c r="K224" s="32"/>
    </row>
    <row r="225" spans="1:11" s="33" customFormat="1" ht="30" customHeight="1" outlineLevel="2">
      <c r="A225" s="27">
        <v>213</v>
      </c>
      <c r="B225" s="28" t="s">
        <v>321</v>
      </c>
      <c r="C225" s="28" t="s">
        <v>405</v>
      </c>
      <c r="D225" s="28" t="s">
        <v>391</v>
      </c>
      <c r="E225" s="45">
        <f t="shared" si="3"/>
        <v>21000</v>
      </c>
      <c r="F225" s="45">
        <v>20000</v>
      </c>
      <c r="G225" s="45">
        <v>1000</v>
      </c>
      <c r="H225" s="30" t="s">
        <v>307</v>
      </c>
      <c r="I225" s="30">
        <v>87</v>
      </c>
      <c r="J225" s="31"/>
      <c r="K225" s="32"/>
    </row>
    <row r="226" spans="1:11" s="33" customFormat="1" ht="30" customHeight="1" outlineLevel="2">
      <c r="A226" s="27">
        <v>214</v>
      </c>
      <c r="B226" s="28" t="s">
        <v>321</v>
      </c>
      <c r="C226" s="28" t="s">
        <v>406</v>
      </c>
      <c r="D226" s="28" t="s">
        <v>407</v>
      </c>
      <c r="E226" s="45">
        <f t="shared" si="3"/>
        <v>49920</v>
      </c>
      <c r="F226" s="45">
        <v>49920</v>
      </c>
      <c r="G226" s="45"/>
      <c r="H226" s="30" t="s">
        <v>202</v>
      </c>
      <c r="I226" s="30">
        <v>69</v>
      </c>
      <c r="J226" s="31"/>
      <c r="K226" s="32"/>
    </row>
    <row r="227" spans="1:11" s="33" customFormat="1" ht="30" customHeight="1" outlineLevel="2">
      <c r="A227" s="27">
        <v>215</v>
      </c>
      <c r="B227" s="28" t="s">
        <v>321</v>
      </c>
      <c r="C227" s="28" t="s">
        <v>408</v>
      </c>
      <c r="D227" s="28" t="s">
        <v>393</v>
      </c>
      <c r="E227" s="45">
        <f t="shared" si="3"/>
        <v>194159</v>
      </c>
      <c r="F227" s="45">
        <v>194159</v>
      </c>
      <c r="G227" s="45"/>
      <c r="H227" s="30" t="s">
        <v>186</v>
      </c>
      <c r="I227" s="30">
        <v>79</v>
      </c>
      <c r="J227" s="31"/>
      <c r="K227" s="32"/>
    </row>
    <row r="228" spans="1:11" s="33" customFormat="1" ht="30" customHeight="1" outlineLevel="2">
      <c r="A228" s="27">
        <v>216</v>
      </c>
      <c r="B228" s="28" t="s">
        <v>321</v>
      </c>
      <c r="C228" s="28" t="s">
        <v>409</v>
      </c>
      <c r="D228" s="28" t="s">
        <v>393</v>
      </c>
      <c r="E228" s="45">
        <f t="shared" si="3"/>
        <v>471710</v>
      </c>
      <c r="F228" s="45">
        <v>471710</v>
      </c>
      <c r="G228" s="45"/>
      <c r="H228" s="30" t="s">
        <v>186</v>
      </c>
      <c r="I228" s="30">
        <v>79</v>
      </c>
      <c r="J228" s="31"/>
      <c r="K228" s="32"/>
    </row>
    <row r="229" spans="1:11" s="33" customFormat="1" ht="30" customHeight="1" outlineLevel="2">
      <c r="A229" s="27">
        <v>217</v>
      </c>
      <c r="B229" s="28" t="s">
        <v>321</v>
      </c>
      <c r="C229" s="28" t="s">
        <v>410</v>
      </c>
      <c r="D229" s="28" t="s">
        <v>393</v>
      </c>
      <c r="E229" s="45">
        <f t="shared" si="3"/>
        <v>544176</v>
      </c>
      <c r="F229" s="45">
        <v>544176</v>
      </c>
      <c r="G229" s="45"/>
      <c r="H229" s="30" t="s">
        <v>186</v>
      </c>
      <c r="I229" s="30">
        <v>79</v>
      </c>
      <c r="J229" s="31"/>
      <c r="K229" s="32"/>
    </row>
    <row r="230" spans="1:11" s="33" customFormat="1" ht="30" customHeight="1" outlineLevel="2">
      <c r="A230" s="27">
        <v>218</v>
      </c>
      <c r="B230" s="28" t="s">
        <v>321</v>
      </c>
      <c r="C230" s="28" t="s">
        <v>411</v>
      </c>
      <c r="D230" s="28" t="s">
        <v>412</v>
      </c>
      <c r="E230" s="45">
        <f t="shared" si="3"/>
        <v>50000</v>
      </c>
      <c r="F230" s="45">
        <v>50000</v>
      </c>
      <c r="G230" s="45"/>
      <c r="H230" s="30" t="s">
        <v>202</v>
      </c>
      <c r="I230" s="30">
        <v>62</v>
      </c>
      <c r="J230" s="31"/>
      <c r="K230" s="32"/>
    </row>
    <row r="231" spans="1:11" s="33" customFormat="1" ht="30" customHeight="1" outlineLevel="2">
      <c r="A231" s="27">
        <v>219</v>
      </c>
      <c r="B231" s="28" t="s">
        <v>321</v>
      </c>
      <c r="C231" s="28" t="s">
        <v>413</v>
      </c>
      <c r="D231" s="28" t="s">
        <v>369</v>
      </c>
      <c r="E231" s="45">
        <f t="shared" si="3"/>
        <v>270390</v>
      </c>
      <c r="F231" s="45">
        <v>270390</v>
      </c>
      <c r="G231" s="45"/>
      <c r="H231" s="30" t="s">
        <v>307</v>
      </c>
      <c r="I231" s="30">
        <v>86</v>
      </c>
      <c r="J231" s="31"/>
      <c r="K231" s="32"/>
    </row>
    <row r="232" spans="1:11" s="33" customFormat="1" ht="30" customHeight="1" outlineLevel="2">
      <c r="A232" s="27">
        <v>220</v>
      </c>
      <c r="B232" s="28" t="s">
        <v>321</v>
      </c>
      <c r="C232" s="28" t="s">
        <v>400</v>
      </c>
      <c r="D232" s="28" t="s">
        <v>414</v>
      </c>
      <c r="E232" s="45">
        <f t="shared" si="3"/>
        <v>30000</v>
      </c>
      <c r="F232" s="45">
        <v>30000</v>
      </c>
      <c r="G232" s="45"/>
      <c r="H232" s="30" t="s">
        <v>186</v>
      </c>
      <c r="I232" s="30">
        <v>78</v>
      </c>
      <c r="J232" s="31"/>
      <c r="K232" s="32"/>
    </row>
    <row r="233" spans="1:11" s="33" customFormat="1" ht="30" customHeight="1" outlineLevel="2">
      <c r="A233" s="27">
        <v>221</v>
      </c>
      <c r="B233" s="28" t="s">
        <v>321</v>
      </c>
      <c r="C233" s="28" t="s">
        <v>415</v>
      </c>
      <c r="D233" s="28" t="s">
        <v>388</v>
      </c>
      <c r="E233" s="45">
        <f t="shared" si="3"/>
        <v>24000</v>
      </c>
      <c r="F233" s="45">
        <v>24000</v>
      </c>
      <c r="G233" s="45"/>
      <c r="H233" s="30" t="s">
        <v>307</v>
      </c>
      <c r="I233" s="30">
        <v>88</v>
      </c>
      <c r="J233" s="31"/>
      <c r="K233" s="32"/>
    </row>
    <row r="234" spans="1:11" s="33" customFormat="1" ht="30" customHeight="1" outlineLevel="2">
      <c r="A234" s="27">
        <v>222</v>
      </c>
      <c r="B234" s="28" t="s">
        <v>321</v>
      </c>
      <c r="C234" s="28" t="s">
        <v>416</v>
      </c>
      <c r="D234" s="28" t="s">
        <v>388</v>
      </c>
      <c r="E234" s="45">
        <f t="shared" si="3"/>
        <v>72672</v>
      </c>
      <c r="F234" s="45">
        <v>72672</v>
      </c>
      <c r="G234" s="45"/>
      <c r="H234" s="30" t="s">
        <v>307</v>
      </c>
      <c r="I234" s="30">
        <v>85</v>
      </c>
      <c r="J234" s="31"/>
      <c r="K234" s="32"/>
    </row>
    <row r="235" spans="1:11" s="33" customFormat="1" ht="30" customHeight="1" outlineLevel="2">
      <c r="A235" s="27">
        <v>223</v>
      </c>
      <c r="B235" s="28" t="s">
        <v>321</v>
      </c>
      <c r="C235" s="28" t="s">
        <v>417</v>
      </c>
      <c r="D235" s="28" t="s">
        <v>333</v>
      </c>
      <c r="E235" s="45">
        <f t="shared" si="3"/>
        <v>8000</v>
      </c>
      <c r="F235" s="45">
        <v>8000</v>
      </c>
      <c r="G235" s="45"/>
      <c r="H235" s="30" t="s">
        <v>186</v>
      </c>
      <c r="I235" s="30">
        <v>79</v>
      </c>
      <c r="J235" s="31"/>
      <c r="K235" s="32"/>
    </row>
    <row r="236" spans="1:11" s="33" customFormat="1" ht="30" customHeight="1" outlineLevel="2">
      <c r="A236" s="27">
        <v>224</v>
      </c>
      <c r="B236" s="28" t="s">
        <v>321</v>
      </c>
      <c r="C236" s="28" t="s">
        <v>418</v>
      </c>
      <c r="D236" s="28" t="s">
        <v>177</v>
      </c>
      <c r="E236" s="45">
        <f t="shared" ref="E236:E299" si="4">F236+G236</f>
        <v>77880</v>
      </c>
      <c r="F236" s="45">
        <v>77880</v>
      </c>
      <c r="G236" s="45"/>
      <c r="H236" s="30" t="s">
        <v>307</v>
      </c>
      <c r="I236" s="30">
        <v>87</v>
      </c>
      <c r="J236" s="31"/>
      <c r="K236" s="32"/>
    </row>
    <row r="237" spans="1:11" s="33" customFormat="1" ht="30" customHeight="1" outlineLevel="2">
      <c r="A237" s="27">
        <v>225</v>
      </c>
      <c r="B237" s="28" t="s">
        <v>321</v>
      </c>
      <c r="C237" s="28" t="s">
        <v>419</v>
      </c>
      <c r="D237" s="28" t="s">
        <v>420</v>
      </c>
      <c r="E237" s="45">
        <f t="shared" si="4"/>
        <v>15000</v>
      </c>
      <c r="F237" s="45">
        <v>15000</v>
      </c>
      <c r="G237" s="45"/>
      <c r="H237" s="30" t="s">
        <v>202</v>
      </c>
      <c r="I237" s="30">
        <v>60</v>
      </c>
      <c r="J237" s="31"/>
      <c r="K237" s="32"/>
    </row>
    <row r="238" spans="1:11" s="33" customFormat="1" ht="30" customHeight="1" outlineLevel="2">
      <c r="A238" s="27">
        <v>226</v>
      </c>
      <c r="B238" s="28" t="s">
        <v>321</v>
      </c>
      <c r="C238" s="28" t="s">
        <v>421</v>
      </c>
      <c r="D238" s="28" t="s">
        <v>422</v>
      </c>
      <c r="E238" s="45">
        <f t="shared" si="4"/>
        <v>20000</v>
      </c>
      <c r="F238" s="45">
        <v>20000</v>
      </c>
      <c r="G238" s="45"/>
      <c r="H238" s="30" t="s">
        <v>202</v>
      </c>
      <c r="I238" s="30">
        <v>60</v>
      </c>
      <c r="J238" s="31"/>
      <c r="K238" s="32"/>
    </row>
    <row r="239" spans="1:11" s="13" customFormat="1" ht="30" customHeight="1" outlineLevel="2">
      <c r="A239" s="27">
        <v>227</v>
      </c>
      <c r="B239" s="28" t="s">
        <v>321</v>
      </c>
      <c r="C239" s="28" t="s">
        <v>423</v>
      </c>
      <c r="D239" s="28" t="s">
        <v>424</v>
      </c>
      <c r="E239" s="45">
        <f t="shared" si="4"/>
        <v>325500</v>
      </c>
      <c r="F239" s="45">
        <v>325500</v>
      </c>
      <c r="G239" s="45"/>
      <c r="H239" s="30" t="s">
        <v>307</v>
      </c>
      <c r="I239" s="30">
        <v>89</v>
      </c>
      <c r="J239" s="31"/>
      <c r="K239" s="12"/>
    </row>
    <row r="240" spans="1:11" s="13" customFormat="1" ht="30" customHeight="1" outlineLevel="2">
      <c r="A240" s="27">
        <v>228</v>
      </c>
      <c r="B240" s="28" t="s">
        <v>321</v>
      </c>
      <c r="C240" s="28" t="s">
        <v>425</v>
      </c>
      <c r="D240" s="28" t="s">
        <v>426</v>
      </c>
      <c r="E240" s="45">
        <f t="shared" si="4"/>
        <v>147600</v>
      </c>
      <c r="F240" s="45">
        <v>147600</v>
      </c>
      <c r="G240" s="45"/>
      <c r="H240" s="30" t="s">
        <v>330</v>
      </c>
      <c r="I240" s="30">
        <v>60</v>
      </c>
      <c r="J240" s="31"/>
      <c r="K240" s="12"/>
    </row>
    <row r="241" spans="1:11" s="33" customFormat="1" ht="30" customHeight="1" outlineLevel="2">
      <c r="A241" s="27">
        <v>229</v>
      </c>
      <c r="B241" s="28" t="s">
        <v>427</v>
      </c>
      <c r="C241" s="28" t="s">
        <v>428</v>
      </c>
      <c r="D241" s="28" t="s">
        <v>429</v>
      </c>
      <c r="E241" s="45">
        <f t="shared" si="4"/>
        <v>56520</v>
      </c>
      <c r="F241" s="45">
        <v>56520</v>
      </c>
      <c r="G241" s="45"/>
      <c r="H241" s="30" t="s">
        <v>377</v>
      </c>
      <c r="I241" s="30">
        <v>89</v>
      </c>
      <c r="J241" s="31"/>
      <c r="K241" s="32"/>
    </row>
    <row r="242" spans="1:11" s="33" customFormat="1" ht="30" customHeight="1" outlineLevel="2">
      <c r="A242" s="27">
        <v>230</v>
      </c>
      <c r="B242" s="28" t="s">
        <v>427</v>
      </c>
      <c r="C242" s="28" t="s">
        <v>430</v>
      </c>
      <c r="D242" s="28" t="s">
        <v>429</v>
      </c>
      <c r="E242" s="45">
        <f t="shared" si="4"/>
        <v>37413</v>
      </c>
      <c r="F242" s="45">
        <v>37413</v>
      </c>
      <c r="G242" s="45"/>
      <c r="H242" s="30" t="s">
        <v>202</v>
      </c>
      <c r="I242" s="30">
        <v>68</v>
      </c>
      <c r="J242" s="31"/>
      <c r="K242" s="32"/>
    </row>
    <row r="243" spans="1:11" s="33" customFormat="1" ht="30" customHeight="1" outlineLevel="2">
      <c r="A243" s="27">
        <v>231</v>
      </c>
      <c r="B243" s="28" t="s">
        <v>427</v>
      </c>
      <c r="C243" s="28" t="s">
        <v>431</v>
      </c>
      <c r="D243" s="28" t="s">
        <v>429</v>
      </c>
      <c r="E243" s="45">
        <f t="shared" si="4"/>
        <v>20000</v>
      </c>
      <c r="F243" s="45">
        <v>20000</v>
      </c>
      <c r="G243" s="45"/>
      <c r="H243" s="30" t="s">
        <v>186</v>
      </c>
      <c r="I243" s="30">
        <v>77</v>
      </c>
      <c r="J243" s="31"/>
      <c r="K243" s="32"/>
    </row>
    <row r="244" spans="1:11" s="33" customFormat="1" ht="30" customHeight="1" outlineLevel="2">
      <c r="A244" s="27">
        <v>232</v>
      </c>
      <c r="B244" s="28" t="s">
        <v>427</v>
      </c>
      <c r="C244" s="28" t="s">
        <v>432</v>
      </c>
      <c r="D244" s="28" t="s">
        <v>429</v>
      </c>
      <c r="E244" s="45">
        <f t="shared" si="4"/>
        <v>95097</v>
      </c>
      <c r="F244" s="45">
        <v>95097</v>
      </c>
      <c r="G244" s="45"/>
      <c r="H244" s="30" t="s">
        <v>186</v>
      </c>
      <c r="I244" s="30">
        <v>74</v>
      </c>
      <c r="J244" s="31"/>
      <c r="K244" s="32"/>
    </row>
    <row r="245" spans="1:11" s="33" customFormat="1" ht="30" customHeight="1" outlineLevel="2">
      <c r="A245" s="27">
        <v>233</v>
      </c>
      <c r="B245" s="28" t="s">
        <v>427</v>
      </c>
      <c r="C245" s="28" t="s">
        <v>433</v>
      </c>
      <c r="D245" s="28" t="s">
        <v>434</v>
      </c>
      <c r="E245" s="45">
        <f t="shared" si="4"/>
        <v>48000</v>
      </c>
      <c r="F245" s="45">
        <v>48000</v>
      </c>
      <c r="G245" s="45"/>
      <c r="H245" s="30" t="s">
        <v>307</v>
      </c>
      <c r="I245" s="30">
        <v>80</v>
      </c>
      <c r="J245" s="31"/>
      <c r="K245" s="32"/>
    </row>
    <row r="246" spans="1:11" s="33" customFormat="1" ht="30" customHeight="1" outlineLevel="2">
      <c r="A246" s="27">
        <v>234</v>
      </c>
      <c r="B246" s="28" t="s">
        <v>427</v>
      </c>
      <c r="C246" s="28" t="s">
        <v>435</v>
      </c>
      <c r="D246" s="28" t="s">
        <v>429</v>
      </c>
      <c r="E246" s="45">
        <f t="shared" si="4"/>
        <v>1735816</v>
      </c>
      <c r="F246" s="45">
        <v>1735816</v>
      </c>
      <c r="G246" s="45"/>
      <c r="H246" s="30" t="s">
        <v>91</v>
      </c>
      <c r="I246" s="30">
        <v>95</v>
      </c>
      <c r="J246" s="31"/>
      <c r="K246" s="32"/>
    </row>
    <row r="247" spans="1:11" s="33" customFormat="1" ht="30" customHeight="1" outlineLevel="2">
      <c r="A247" s="27">
        <v>235</v>
      </c>
      <c r="B247" s="28" t="s">
        <v>427</v>
      </c>
      <c r="C247" s="28" t="s">
        <v>436</v>
      </c>
      <c r="D247" s="28" t="s">
        <v>437</v>
      </c>
      <c r="E247" s="45">
        <f t="shared" si="4"/>
        <v>258383</v>
      </c>
      <c r="F247" s="45">
        <v>258383</v>
      </c>
      <c r="G247" s="45"/>
      <c r="H247" s="30" t="s">
        <v>307</v>
      </c>
      <c r="I247" s="30">
        <v>80</v>
      </c>
      <c r="J247" s="31"/>
      <c r="K247" s="32"/>
    </row>
    <row r="248" spans="1:11" s="33" customFormat="1" ht="30" customHeight="1" outlineLevel="2">
      <c r="A248" s="27">
        <v>236</v>
      </c>
      <c r="B248" s="28" t="s">
        <v>427</v>
      </c>
      <c r="C248" s="28" t="s">
        <v>438</v>
      </c>
      <c r="D248" s="28" t="s">
        <v>429</v>
      </c>
      <c r="E248" s="45">
        <f t="shared" si="4"/>
        <v>0</v>
      </c>
      <c r="F248" s="45">
        <v>0</v>
      </c>
      <c r="G248" s="45"/>
      <c r="H248" s="30" t="s">
        <v>202</v>
      </c>
      <c r="I248" s="30">
        <v>68</v>
      </c>
      <c r="J248" s="31"/>
      <c r="K248" s="32"/>
    </row>
    <row r="249" spans="1:11" s="33" customFormat="1" ht="30" customHeight="1" outlineLevel="2">
      <c r="A249" s="27">
        <v>237</v>
      </c>
      <c r="B249" s="28" t="s">
        <v>427</v>
      </c>
      <c r="C249" s="28" t="s">
        <v>439</v>
      </c>
      <c r="D249" s="28" t="s">
        <v>440</v>
      </c>
      <c r="E249" s="45">
        <f t="shared" si="4"/>
        <v>20000</v>
      </c>
      <c r="F249" s="45">
        <v>20000</v>
      </c>
      <c r="G249" s="45"/>
      <c r="H249" s="30" t="s">
        <v>186</v>
      </c>
      <c r="I249" s="30">
        <v>79</v>
      </c>
      <c r="J249" s="31"/>
      <c r="K249" s="32"/>
    </row>
    <row r="250" spans="1:11" s="33" customFormat="1" ht="30" customHeight="1" outlineLevel="2">
      <c r="A250" s="27">
        <v>238</v>
      </c>
      <c r="B250" s="28" t="s">
        <v>427</v>
      </c>
      <c r="C250" s="28" t="s">
        <v>441</v>
      </c>
      <c r="D250" s="28" t="s">
        <v>429</v>
      </c>
      <c r="E250" s="45">
        <f t="shared" si="4"/>
        <v>917565</v>
      </c>
      <c r="F250" s="45">
        <v>917565</v>
      </c>
      <c r="G250" s="45"/>
      <c r="H250" s="30" t="s">
        <v>91</v>
      </c>
      <c r="I250" s="30">
        <v>94</v>
      </c>
      <c r="J250" s="31"/>
      <c r="K250" s="32"/>
    </row>
    <row r="251" spans="1:11" s="33" customFormat="1" ht="30" customHeight="1" outlineLevel="2">
      <c r="A251" s="27">
        <v>239</v>
      </c>
      <c r="B251" s="28" t="s">
        <v>427</v>
      </c>
      <c r="C251" s="28" t="s">
        <v>442</v>
      </c>
      <c r="D251" s="28" t="s">
        <v>104</v>
      </c>
      <c r="E251" s="45">
        <f t="shared" si="4"/>
        <v>10000</v>
      </c>
      <c r="F251" s="45">
        <v>10000</v>
      </c>
      <c r="G251" s="45"/>
      <c r="H251" s="30" t="s">
        <v>202</v>
      </c>
      <c r="I251" s="30">
        <v>68</v>
      </c>
      <c r="J251" s="31"/>
      <c r="K251" s="32"/>
    </row>
    <row r="252" spans="1:11" s="33" customFormat="1" ht="30" customHeight="1" outlineLevel="2">
      <c r="A252" s="27">
        <v>240</v>
      </c>
      <c r="B252" s="28" t="s">
        <v>427</v>
      </c>
      <c r="C252" s="28" t="s">
        <v>443</v>
      </c>
      <c r="D252" s="28" t="s">
        <v>429</v>
      </c>
      <c r="E252" s="45">
        <f t="shared" si="4"/>
        <v>67564</v>
      </c>
      <c r="F252" s="45">
        <v>67564</v>
      </c>
      <c r="G252" s="45"/>
      <c r="H252" s="30" t="s">
        <v>186</v>
      </c>
      <c r="I252" s="30">
        <v>79</v>
      </c>
      <c r="J252" s="31"/>
      <c r="K252" s="32"/>
    </row>
    <row r="253" spans="1:11" s="33" customFormat="1" ht="30" customHeight="1" outlineLevel="2">
      <c r="A253" s="27">
        <v>241</v>
      </c>
      <c r="B253" s="28" t="s">
        <v>427</v>
      </c>
      <c r="C253" s="28" t="s">
        <v>444</v>
      </c>
      <c r="D253" s="28" t="s">
        <v>445</v>
      </c>
      <c r="E253" s="45">
        <f t="shared" si="4"/>
        <v>4000</v>
      </c>
      <c r="F253" s="45">
        <v>4000</v>
      </c>
      <c r="G253" s="45"/>
      <c r="H253" s="30" t="s">
        <v>202</v>
      </c>
      <c r="I253" s="30">
        <v>67</v>
      </c>
      <c r="J253" s="31"/>
      <c r="K253" s="32"/>
    </row>
    <row r="254" spans="1:11" s="33" customFormat="1" ht="30" customHeight="1" outlineLevel="2">
      <c r="A254" s="27">
        <v>242</v>
      </c>
      <c r="B254" s="28" t="s">
        <v>427</v>
      </c>
      <c r="C254" s="28" t="s">
        <v>446</v>
      </c>
      <c r="D254" s="28" t="s">
        <v>445</v>
      </c>
      <c r="E254" s="45">
        <f t="shared" si="4"/>
        <v>7360</v>
      </c>
      <c r="F254" s="45">
        <v>7360</v>
      </c>
      <c r="G254" s="45"/>
      <c r="H254" s="30" t="s">
        <v>202</v>
      </c>
      <c r="I254" s="30">
        <v>69</v>
      </c>
      <c r="J254" s="31"/>
      <c r="K254" s="32"/>
    </row>
    <row r="255" spans="1:11" s="33" customFormat="1" ht="30" customHeight="1" outlineLevel="2">
      <c r="A255" s="27">
        <v>243</v>
      </c>
      <c r="B255" s="28" t="s">
        <v>427</v>
      </c>
      <c r="C255" s="28" t="s">
        <v>447</v>
      </c>
      <c r="D255" s="28" t="s">
        <v>429</v>
      </c>
      <c r="E255" s="45">
        <f t="shared" si="4"/>
        <v>24472000</v>
      </c>
      <c r="F255" s="45">
        <v>24472000</v>
      </c>
      <c r="G255" s="45"/>
      <c r="H255" s="30" t="s">
        <v>186</v>
      </c>
      <c r="I255" s="30">
        <v>79</v>
      </c>
      <c r="J255" s="31"/>
      <c r="K255" s="32"/>
    </row>
    <row r="256" spans="1:11" s="33" customFormat="1" ht="30" customHeight="1" outlineLevel="2">
      <c r="A256" s="27">
        <v>244</v>
      </c>
      <c r="B256" s="28" t="s">
        <v>427</v>
      </c>
      <c r="C256" s="28" t="s">
        <v>448</v>
      </c>
      <c r="D256" s="28" t="s">
        <v>449</v>
      </c>
      <c r="E256" s="45">
        <f t="shared" si="4"/>
        <v>10000</v>
      </c>
      <c r="F256" s="45">
        <v>10000</v>
      </c>
      <c r="G256" s="45"/>
      <c r="H256" s="30" t="s">
        <v>186</v>
      </c>
      <c r="I256" s="30">
        <v>73</v>
      </c>
      <c r="J256" s="31"/>
      <c r="K256" s="32"/>
    </row>
    <row r="257" spans="1:11" s="33" customFormat="1" ht="30" customHeight="1" outlineLevel="2">
      <c r="A257" s="27">
        <v>245</v>
      </c>
      <c r="B257" s="28" t="s">
        <v>427</v>
      </c>
      <c r="C257" s="28" t="s">
        <v>450</v>
      </c>
      <c r="D257" s="28" t="s">
        <v>451</v>
      </c>
      <c r="E257" s="45">
        <f t="shared" si="4"/>
        <v>144504</v>
      </c>
      <c r="F257" s="45">
        <v>144504</v>
      </c>
      <c r="G257" s="45"/>
      <c r="H257" s="30" t="s">
        <v>307</v>
      </c>
      <c r="I257" s="30">
        <v>85</v>
      </c>
      <c r="J257" s="31"/>
      <c r="K257" s="32"/>
    </row>
    <row r="258" spans="1:11" s="33" customFormat="1" ht="30" customHeight="1" outlineLevel="2">
      <c r="A258" s="27">
        <v>246</v>
      </c>
      <c r="B258" s="28" t="s">
        <v>427</v>
      </c>
      <c r="C258" s="28" t="s">
        <v>452</v>
      </c>
      <c r="D258" s="28" t="s">
        <v>453</v>
      </c>
      <c r="E258" s="45">
        <f t="shared" si="4"/>
        <v>128088</v>
      </c>
      <c r="F258" s="45">
        <v>128088</v>
      </c>
      <c r="G258" s="45"/>
      <c r="H258" s="30" t="s">
        <v>186</v>
      </c>
      <c r="I258" s="30">
        <v>77</v>
      </c>
      <c r="J258" s="31"/>
      <c r="K258" s="32"/>
    </row>
    <row r="259" spans="1:11" s="33" customFormat="1" ht="30" customHeight="1" outlineLevel="2">
      <c r="A259" s="27">
        <v>247</v>
      </c>
      <c r="B259" s="28" t="s">
        <v>427</v>
      </c>
      <c r="C259" s="28" t="s">
        <v>454</v>
      </c>
      <c r="D259" s="28" t="s">
        <v>455</v>
      </c>
      <c r="E259" s="45">
        <f t="shared" si="4"/>
        <v>118584</v>
      </c>
      <c r="F259" s="45">
        <v>118584</v>
      </c>
      <c r="G259" s="45"/>
      <c r="H259" s="30" t="s">
        <v>307</v>
      </c>
      <c r="I259" s="30">
        <v>87</v>
      </c>
      <c r="J259" s="31"/>
      <c r="K259" s="32"/>
    </row>
    <row r="260" spans="1:11" s="33" customFormat="1" ht="30" customHeight="1" outlineLevel="2">
      <c r="A260" s="27">
        <v>248</v>
      </c>
      <c r="B260" s="28" t="s">
        <v>427</v>
      </c>
      <c r="C260" s="28" t="s">
        <v>456</v>
      </c>
      <c r="D260" s="28" t="s">
        <v>451</v>
      </c>
      <c r="E260" s="45">
        <f t="shared" si="4"/>
        <v>52748</v>
      </c>
      <c r="F260" s="45">
        <v>52748</v>
      </c>
      <c r="G260" s="45"/>
      <c r="H260" s="30" t="s">
        <v>186</v>
      </c>
      <c r="I260" s="30">
        <v>78</v>
      </c>
      <c r="J260" s="31"/>
      <c r="K260" s="32"/>
    </row>
    <row r="261" spans="1:11" s="33" customFormat="1" ht="30" customHeight="1" outlineLevel="2">
      <c r="A261" s="27">
        <v>249</v>
      </c>
      <c r="B261" s="28" t="s">
        <v>427</v>
      </c>
      <c r="C261" s="28" t="s">
        <v>457</v>
      </c>
      <c r="D261" s="28" t="s">
        <v>451</v>
      </c>
      <c r="E261" s="45">
        <f t="shared" si="4"/>
        <v>131600</v>
      </c>
      <c r="F261" s="45">
        <v>131600</v>
      </c>
      <c r="G261" s="45"/>
      <c r="H261" s="30" t="s">
        <v>91</v>
      </c>
      <c r="I261" s="30">
        <v>92</v>
      </c>
      <c r="J261" s="31"/>
      <c r="K261" s="32"/>
    </row>
    <row r="262" spans="1:11" s="33" customFormat="1" ht="30" customHeight="1" outlineLevel="2">
      <c r="A262" s="27">
        <v>250</v>
      </c>
      <c r="B262" s="28" t="s">
        <v>427</v>
      </c>
      <c r="C262" s="28" t="s">
        <v>458</v>
      </c>
      <c r="D262" s="28" t="s">
        <v>459</v>
      </c>
      <c r="E262" s="45">
        <f t="shared" si="4"/>
        <v>21028</v>
      </c>
      <c r="F262" s="45">
        <v>21028</v>
      </c>
      <c r="G262" s="45"/>
      <c r="H262" s="30" t="s">
        <v>186</v>
      </c>
      <c r="I262" s="30">
        <v>77</v>
      </c>
      <c r="J262" s="31"/>
      <c r="K262" s="32"/>
    </row>
    <row r="263" spans="1:11" s="33" customFormat="1" ht="30" customHeight="1" outlineLevel="2">
      <c r="A263" s="27">
        <v>251</v>
      </c>
      <c r="B263" s="28" t="s">
        <v>427</v>
      </c>
      <c r="C263" s="28" t="s">
        <v>460</v>
      </c>
      <c r="D263" s="28" t="s">
        <v>455</v>
      </c>
      <c r="E263" s="45">
        <f t="shared" si="4"/>
        <v>60297</v>
      </c>
      <c r="F263" s="45">
        <v>60297</v>
      </c>
      <c r="G263" s="45"/>
      <c r="H263" s="30" t="s">
        <v>186</v>
      </c>
      <c r="I263" s="30">
        <v>78</v>
      </c>
      <c r="J263" s="31"/>
      <c r="K263" s="32"/>
    </row>
    <row r="264" spans="1:11" s="33" customFormat="1" ht="30" customHeight="1" outlineLevel="2">
      <c r="A264" s="27">
        <v>252</v>
      </c>
      <c r="B264" s="28" t="s">
        <v>427</v>
      </c>
      <c r="C264" s="28" t="s">
        <v>461</v>
      </c>
      <c r="D264" s="28" t="s">
        <v>451</v>
      </c>
      <c r="E264" s="45">
        <f t="shared" si="4"/>
        <v>35046</v>
      </c>
      <c r="F264" s="45">
        <v>35046</v>
      </c>
      <c r="G264" s="45"/>
      <c r="H264" s="30" t="s">
        <v>186</v>
      </c>
      <c r="I264" s="30">
        <v>74</v>
      </c>
      <c r="J264" s="31"/>
      <c r="K264" s="32"/>
    </row>
    <row r="265" spans="1:11" s="33" customFormat="1" ht="30" customHeight="1" outlineLevel="2">
      <c r="A265" s="27">
        <v>253</v>
      </c>
      <c r="B265" s="28" t="s">
        <v>427</v>
      </c>
      <c r="C265" s="28" t="s">
        <v>462</v>
      </c>
      <c r="D265" s="28" t="s">
        <v>453</v>
      </c>
      <c r="E265" s="45">
        <f t="shared" si="4"/>
        <v>35046</v>
      </c>
      <c r="F265" s="45">
        <v>35046</v>
      </c>
      <c r="G265" s="45"/>
      <c r="H265" s="30" t="s">
        <v>186</v>
      </c>
      <c r="I265" s="30">
        <v>79</v>
      </c>
      <c r="J265" s="31"/>
      <c r="K265" s="32"/>
    </row>
    <row r="266" spans="1:11" s="33" customFormat="1" ht="30" customHeight="1" outlineLevel="2">
      <c r="A266" s="27">
        <v>254</v>
      </c>
      <c r="B266" s="28" t="s">
        <v>427</v>
      </c>
      <c r="C266" s="28" t="s">
        <v>463</v>
      </c>
      <c r="D266" s="28" t="s">
        <v>464</v>
      </c>
      <c r="E266" s="45">
        <f t="shared" si="4"/>
        <v>15300</v>
      </c>
      <c r="F266" s="45">
        <v>15300</v>
      </c>
      <c r="G266" s="45"/>
      <c r="H266" s="30" t="s">
        <v>186</v>
      </c>
      <c r="I266" s="30">
        <v>78</v>
      </c>
      <c r="J266" s="31"/>
      <c r="K266" s="32"/>
    </row>
    <row r="267" spans="1:11" s="33" customFormat="1" ht="30" customHeight="1" outlineLevel="2">
      <c r="A267" s="27">
        <v>255</v>
      </c>
      <c r="B267" s="28" t="s">
        <v>427</v>
      </c>
      <c r="C267" s="28" t="s">
        <v>465</v>
      </c>
      <c r="D267" s="28" t="s">
        <v>466</v>
      </c>
      <c r="E267" s="45">
        <f t="shared" si="4"/>
        <v>80000</v>
      </c>
      <c r="F267" s="45">
        <v>80000</v>
      </c>
      <c r="G267" s="45"/>
      <c r="H267" s="30" t="s">
        <v>307</v>
      </c>
      <c r="I267" s="30">
        <v>84</v>
      </c>
      <c r="J267" s="31"/>
      <c r="K267" s="32"/>
    </row>
    <row r="268" spans="1:11" s="33" customFormat="1" ht="30" customHeight="1" outlineLevel="2">
      <c r="A268" s="27">
        <v>256</v>
      </c>
      <c r="B268" s="28" t="s">
        <v>427</v>
      </c>
      <c r="C268" s="28" t="s">
        <v>467</v>
      </c>
      <c r="D268" s="28" t="s">
        <v>468</v>
      </c>
      <c r="E268" s="45">
        <f t="shared" si="4"/>
        <v>29150</v>
      </c>
      <c r="F268" s="45">
        <v>29150</v>
      </c>
      <c r="G268" s="45"/>
      <c r="H268" s="30" t="s">
        <v>307</v>
      </c>
      <c r="I268" s="30">
        <v>81</v>
      </c>
      <c r="J268" s="31"/>
      <c r="K268" s="32"/>
    </row>
    <row r="269" spans="1:11" s="33" customFormat="1" ht="30" customHeight="1" outlineLevel="2">
      <c r="A269" s="27">
        <v>257</v>
      </c>
      <c r="B269" s="28" t="s">
        <v>427</v>
      </c>
      <c r="C269" s="28" t="s">
        <v>469</v>
      </c>
      <c r="D269" s="28" t="s">
        <v>470</v>
      </c>
      <c r="E269" s="45">
        <f t="shared" si="4"/>
        <v>55620</v>
      </c>
      <c r="F269" s="45">
        <v>55620</v>
      </c>
      <c r="G269" s="45"/>
      <c r="H269" s="30" t="s">
        <v>186</v>
      </c>
      <c r="I269" s="30">
        <v>77</v>
      </c>
      <c r="J269" s="31"/>
      <c r="K269" s="32"/>
    </row>
    <row r="270" spans="1:11" s="33" customFormat="1" ht="30" customHeight="1" outlineLevel="2">
      <c r="A270" s="27">
        <v>258</v>
      </c>
      <c r="B270" s="28" t="s">
        <v>427</v>
      </c>
      <c r="C270" s="28" t="s">
        <v>471</v>
      </c>
      <c r="D270" s="28" t="s">
        <v>472</v>
      </c>
      <c r="E270" s="45">
        <f t="shared" si="4"/>
        <v>40000</v>
      </c>
      <c r="F270" s="45">
        <v>40000</v>
      </c>
      <c r="G270" s="45"/>
      <c r="H270" s="30" t="s">
        <v>91</v>
      </c>
      <c r="I270" s="30">
        <v>93</v>
      </c>
      <c r="J270" s="31"/>
      <c r="K270" s="32"/>
    </row>
    <row r="271" spans="1:11" s="33" customFormat="1" ht="30" customHeight="1" outlineLevel="2">
      <c r="A271" s="27">
        <v>259</v>
      </c>
      <c r="B271" s="28" t="s">
        <v>427</v>
      </c>
      <c r="C271" s="28" t="s">
        <v>473</v>
      </c>
      <c r="D271" s="28" t="s">
        <v>470</v>
      </c>
      <c r="E271" s="45">
        <f t="shared" si="4"/>
        <v>12000</v>
      </c>
      <c r="F271" s="45">
        <v>12000</v>
      </c>
      <c r="G271" s="45"/>
      <c r="H271" s="30" t="s">
        <v>307</v>
      </c>
      <c r="I271" s="30">
        <v>80</v>
      </c>
      <c r="J271" s="31"/>
      <c r="K271" s="32"/>
    </row>
    <row r="272" spans="1:11" s="33" customFormat="1" ht="30" customHeight="1" outlineLevel="2">
      <c r="A272" s="27">
        <v>260</v>
      </c>
      <c r="B272" s="28" t="s">
        <v>427</v>
      </c>
      <c r="C272" s="28" t="s">
        <v>474</v>
      </c>
      <c r="D272" s="28" t="s">
        <v>149</v>
      </c>
      <c r="E272" s="45">
        <f t="shared" si="4"/>
        <v>10000</v>
      </c>
      <c r="F272" s="45">
        <v>10000</v>
      </c>
      <c r="G272" s="45"/>
      <c r="H272" s="30" t="s">
        <v>186</v>
      </c>
      <c r="I272" s="30">
        <v>74</v>
      </c>
      <c r="J272" s="31"/>
      <c r="K272" s="32"/>
    </row>
    <row r="273" spans="1:11" s="33" customFormat="1" ht="30" customHeight="1" outlineLevel="2">
      <c r="A273" s="27">
        <v>261</v>
      </c>
      <c r="B273" s="28" t="s">
        <v>427</v>
      </c>
      <c r="C273" s="28" t="s">
        <v>475</v>
      </c>
      <c r="D273" s="28" t="s">
        <v>464</v>
      </c>
      <c r="E273" s="45">
        <f t="shared" si="4"/>
        <v>10000</v>
      </c>
      <c r="F273" s="45">
        <v>10000</v>
      </c>
      <c r="G273" s="45"/>
      <c r="H273" s="30" t="s">
        <v>307</v>
      </c>
      <c r="I273" s="30">
        <v>80</v>
      </c>
      <c r="J273" s="31"/>
      <c r="K273" s="32"/>
    </row>
    <row r="274" spans="1:11" s="33" customFormat="1" ht="30" customHeight="1" outlineLevel="2">
      <c r="A274" s="27">
        <v>262</v>
      </c>
      <c r="B274" s="28" t="s">
        <v>427</v>
      </c>
      <c r="C274" s="28" t="s">
        <v>476</v>
      </c>
      <c r="D274" s="28" t="s">
        <v>477</v>
      </c>
      <c r="E274" s="45">
        <f t="shared" si="4"/>
        <v>32400</v>
      </c>
      <c r="F274" s="45">
        <v>32400</v>
      </c>
      <c r="G274" s="45"/>
      <c r="H274" s="30" t="s">
        <v>186</v>
      </c>
      <c r="I274" s="30">
        <v>78</v>
      </c>
      <c r="J274" s="31"/>
      <c r="K274" s="32"/>
    </row>
    <row r="275" spans="1:11" s="33" customFormat="1" ht="30" customHeight="1" outlineLevel="2">
      <c r="A275" s="27">
        <v>263</v>
      </c>
      <c r="B275" s="28" t="s">
        <v>427</v>
      </c>
      <c r="C275" s="28" t="s">
        <v>478</v>
      </c>
      <c r="D275" s="28" t="s">
        <v>153</v>
      </c>
      <c r="E275" s="45">
        <f t="shared" si="4"/>
        <v>35046</v>
      </c>
      <c r="F275" s="45">
        <v>35046</v>
      </c>
      <c r="G275" s="45"/>
      <c r="H275" s="30" t="s">
        <v>186</v>
      </c>
      <c r="I275" s="30">
        <v>77</v>
      </c>
      <c r="J275" s="31"/>
      <c r="K275" s="32"/>
    </row>
    <row r="276" spans="1:11" s="33" customFormat="1" ht="30" customHeight="1" outlineLevel="2">
      <c r="A276" s="27">
        <v>264</v>
      </c>
      <c r="B276" s="28" t="s">
        <v>427</v>
      </c>
      <c r="C276" s="28" t="s">
        <v>479</v>
      </c>
      <c r="D276" s="28" t="s">
        <v>472</v>
      </c>
      <c r="E276" s="45">
        <f t="shared" si="4"/>
        <v>155736</v>
      </c>
      <c r="F276" s="45">
        <v>155736</v>
      </c>
      <c r="G276" s="45"/>
      <c r="H276" s="30" t="s">
        <v>307</v>
      </c>
      <c r="I276" s="30">
        <v>87</v>
      </c>
      <c r="J276" s="31"/>
      <c r="K276" s="32"/>
    </row>
    <row r="277" spans="1:11" s="33" customFormat="1" ht="30" customHeight="1" outlineLevel="2">
      <c r="A277" s="27">
        <v>265</v>
      </c>
      <c r="B277" s="28" t="s">
        <v>427</v>
      </c>
      <c r="C277" s="28" t="s">
        <v>480</v>
      </c>
      <c r="D277" s="28" t="s">
        <v>477</v>
      </c>
      <c r="E277" s="45">
        <f t="shared" si="4"/>
        <v>33372</v>
      </c>
      <c r="F277" s="45">
        <v>33372</v>
      </c>
      <c r="G277" s="45"/>
      <c r="H277" s="30" t="s">
        <v>186</v>
      </c>
      <c r="I277" s="30">
        <v>77</v>
      </c>
      <c r="J277" s="31"/>
      <c r="K277" s="32"/>
    </row>
    <row r="278" spans="1:11" s="33" customFormat="1" ht="30" customHeight="1" outlineLevel="2">
      <c r="A278" s="27">
        <v>266</v>
      </c>
      <c r="B278" s="28" t="s">
        <v>427</v>
      </c>
      <c r="C278" s="28" t="s">
        <v>481</v>
      </c>
      <c r="D278" s="28" t="s">
        <v>386</v>
      </c>
      <c r="E278" s="45">
        <f t="shared" si="4"/>
        <v>6000</v>
      </c>
      <c r="F278" s="45">
        <v>6000</v>
      </c>
      <c r="G278" s="45"/>
      <c r="H278" s="30" t="s">
        <v>186</v>
      </c>
      <c r="I278" s="30">
        <v>76</v>
      </c>
      <c r="J278" s="31"/>
      <c r="K278" s="32"/>
    </row>
    <row r="279" spans="1:11" s="33" customFormat="1" ht="30" customHeight="1" outlineLevel="2">
      <c r="A279" s="27">
        <v>267</v>
      </c>
      <c r="B279" s="28" t="s">
        <v>427</v>
      </c>
      <c r="C279" s="28" t="s">
        <v>482</v>
      </c>
      <c r="D279" s="28" t="s">
        <v>386</v>
      </c>
      <c r="E279" s="45">
        <f t="shared" si="4"/>
        <v>16500</v>
      </c>
      <c r="F279" s="45">
        <v>16500</v>
      </c>
      <c r="G279" s="45"/>
      <c r="H279" s="30" t="s">
        <v>202</v>
      </c>
      <c r="I279" s="30">
        <v>69</v>
      </c>
      <c r="J279" s="31"/>
      <c r="K279" s="32"/>
    </row>
    <row r="280" spans="1:11" s="33" customFormat="1" ht="30" customHeight="1" outlineLevel="2">
      <c r="A280" s="27">
        <v>268</v>
      </c>
      <c r="B280" s="28" t="s">
        <v>427</v>
      </c>
      <c r="C280" s="28" t="s">
        <v>483</v>
      </c>
      <c r="D280" s="28" t="s">
        <v>386</v>
      </c>
      <c r="E280" s="45">
        <f t="shared" si="4"/>
        <v>42000</v>
      </c>
      <c r="F280" s="45">
        <v>42000</v>
      </c>
      <c r="G280" s="45"/>
      <c r="H280" s="30" t="s">
        <v>186</v>
      </c>
      <c r="I280" s="30">
        <v>79</v>
      </c>
      <c r="J280" s="31"/>
      <c r="K280" s="32"/>
    </row>
    <row r="281" spans="1:11" s="33" customFormat="1" ht="30" customHeight="1" outlineLevel="2">
      <c r="A281" s="27">
        <v>269</v>
      </c>
      <c r="B281" s="28" t="s">
        <v>427</v>
      </c>
      <c r="C281" s="28" t="s">
        <v>484</v>
      </c>
      <c r="D281" s="28" t="s">
        <v>485</v>
      </c>
      <c r="E281" s="45">
        <f t="shared" si="4"/>
        <v>216000</v>
      </c>
      <c r="F281" s="45">
        <v>216000</v>
      </c>
      <c r="G281" s="45"/>
      <c r="H281" s="30" t="s">
        <v>186</v>
      </c>
      <c r="I281" s="30">
        <v>79</v>
      </c>
      <c r="J281" s="31"/>
      <c r="K281" s="32"/>
    </row>
    <row r="282" spans="1:11" s="33" customFormat="1" ht="30" customHeight="1" outlineLevel="2">
      <c r="A282" s="27">
        <v>270</v>
      </c>
      <c r="B282" s="28" t="s">
        <v>427</v>
      </c>
      <c r="C282" s="28" t="s">
        <v>486</v>
      </c>
      <c r="D282" s="28" t="s">
        <v>429</v>
      </c>
      <c r="E282" s="45">
        <f t="shared" si="4"/>
        <v>476543</v>
      </c>
      <c r="F282" s="45">
        <v>476543</v>
      </c>
      <c r="G282" s="45"/>
      <c r="H282" s="30" t="s">
        <v>186</v>
      </c>
      <c r="I282" s="30">
        <v>79</v>
      </c>
      <c r="J282" s="31"/>
      <c r="K282" s="32"/>
    </row>
    <row r="283" spans="1:11" s="33" customFormat="1" ht="30" customHeight="1" outlineLevel="2">
      <c r="A283" s="27">
        <v>271</v>
      </c>
      <c r="B283" s="28" t="s">
        <v>427</v>
      </c>
      <c r="C283" s="28" t="s">
        <v>487</v>
      </c>
      <c r="D283" s="28" t="s">
        <v>429</v>
      </c>
      <c r="E283" s="45">
        <f t="shared" si="4"/>
        <v>10000</v>
      </c>
      <c r="F283" s="45">
        <v>10000</v>
      </c>
      <c r="G283" s="45"/>
      <c r="H283" s="30" t="s">
        <v>202</v>
      </c>
      <c r="I283" s="30">
        <v>69</v>
      </c>
      <c r="J283" s="31"/>
      <c r="K283" s="32"/>
    </row>
    <row r="284" spans="1:11" s="33" customFormat="1" ht="30" customHeight="1" outlineLevel="2">
      <c r="A284" s="27">
        <v>272</v>
      </c>
      <c r="B284" s="28" t="s">
        <v>427</v>
      </c>
      <c r="C284" s="28" t="s">
        <v>488</v>
      </c>
      <c r="D284" s="28" t="s">
        <v>489</v>
      </c>
      <c r="E284" s="45">
        <f t="shared" si="4"/>
        <v>40000</v>
      </c>
      <c r="F284" s="45">
        <v>40000</v>
      </c>
      <c r="G284" s="45"/>
      <c r="H284" s="30" t="s">
        <v>186</v>
      </c>
      <c r="I284" s="30">
        <v>79</v>
      </c>
      <c r="J284" s="31"/>
      <c r="K284" s="32"/>
    </row>
    <row r="285" spans="1:11" s="33" customFormat="1" ht="30" customHeight="1" outlineLevel="2">
      <c r="A285" s="27">
        <v>273</v>
      </c>
      <c r="B285" s="28" t="s">
        <v>427</v>
      </c>
      <c r="C285" s="28" t="s">
        <v>490</v>
      </c>
      <c r="D285" s="28" t="s">
        <v>491</v>
      </c>
      <c r="E285" s="45">
        <f t="shared" si="4"/>
        <v>108000</v>
      </c>
      <c r="F285" s="45">
        <v>108000</v>
      </c>
      <c r="G285" s="45"/>
      <c r="H285" s="30" t="s">
        <v>307</v>
      </c>
      <c r="I285" s="30">
        <v>86</v>
      </c>
      <c r="J285" s="31"/>
      <c r="K285" s="32"/>
    </row>
    <row r="286" spans="1:11" s="33" customFormat="1" ht="30" customHeight="1" outlineLevel="2">
      <c r="A286" s="27">
        <v>274</v>
      </c>
      <c r="B286" s="28" t="s">
        <v>427</v>
      </c>
      <c r="C286" s="28" t="s">
        <v>492</v>
      </c>
      <c r="D286" s="28" t="s">
        <v>493</v>
      </c>
      <c r="E286" s="45">
        <f t="shared" si="4"/>
        <v>4000</v>
      </c>
      <c r="F286" s="45">
        <v>4000</v>
      </c>
      <c r="G286" s="45"/>
      <c r="H286" s="30" t="s">
        <v>202</v>
      </c>
      <c r="I286" s="30">
        <v>68</v>
      </c>
      <c r="J286" s="31"/>
      <c r="K286" s="32"/>
    </row>
    <row r="287" spans="1:11" s="33" customFormat="1" ht="30" customHeight="1" outlineLevel="2">
      <c r="A287" s="27">
        <v>275</v>
      </c>
      <c r="B287" s="28" t="s">
        <v>427</v>
      </c>
      <c r="C287" s="28" t="s">
        <v>494</v>
      </c>
      <c r="D287" s="28" t="s">
        <v>495</v>
      </c>
      <c r="E287" s="45">
        <f t="shared" si="4"/>
        <v>149214</v>
      </c>
      <c r="F287" s="45">
        <v>149214</v>
      </c>
      <c r="G287" s="45"/>
      <c r="H287" s="30" t="s">
        <v>307</v>
      </c>
      <c r="I287" s="30">
        <v>88</v>
      </c>
      <c r="J287" s="31"/>
      <c r="K287" s="32"/>
    </row>
    <row r="288" spans="1:11" s="33" customFormat="1" ht="30" customHeight="1" outlineLevel="2">
      <c r="A288" s="27">
        <v>276</v>
      </c>
      <c r="B288" s="28" t="s">
        <v>427</v>
      </c>
      <c r="C288" s="28" t="s">
        <v>496</v>
      </c>
      <c r="D288" s="28" t="s">
        <v>497</v>
      </c>
      <c r="E288" s="45">
        <f t="shared" si="4"/>
        <v>46000</v>
      </c>
      <c r="F288" s="45">
        <v>46000</v>
      </c>
      <c r="G288" s="45"/>
      <c r="H288" s="30" t="s">
        <v>186</v>
      </c>
      <c r="I288" s="30">
        <v>79</v>
      </c>
      <c r="J288" s="31"/>
      <c r="K288" s="32"/>
    </row>
    <row r="289" spans="1:11" s="33" customFormat="1" ht="30" customHeight="1" outlineLevel="2">
      <c r="A289" s="27">
        <v>277</v>
      </c>
      <c r="B289" s="28" t="s">
        <v>427</v>
      </c>
      <c r="C289" s="28" t="s">
        <v>498</v>
      </c>
      <c r="D289" s="28" t="s">
        <v>497</v>
      </c>
      <c r="E289" s="45">
        <f t="shared" si="4"/>
        <v>9926</v>
      </c>
      <c r="F289" s="45">
        <v>9926</v>
      </c>
      <c r="G289" s="45"/>
      <c r="H289" s="30" t="s">
        <v>186</v>
      </c>
      <c r="I289" s="30">
        <v>79</v>
      </c>
      <c r="J289" s="31"/>
      <c r="K289" s="32"/>
    </row>
    <row r="290" spans="1:11" s="33" customFormat="1" ht="30" customHeight="1" outlineLevel="2">
      <c r="A290" s="27">
        <v>278</v>
      </c>
      <c r="B290" s="28" t="s">
        <v>427</v>
      </c>
      <c r="C290" s="28" t="s">
        <v>499</v>
      </c>
      <c r="D290" s="28" t="s">
        <v>500</v>
      </c>
      <c r="E290" s="45">
        <f t="shared" si="4"/>
        <v>12000</v>
      </c>
      <c r="F290" s="45">
        <v>6000</v>
      </c>
      <c r="G290" s="45">
        <v>6000</v>
      </c>
      <c r="H290" s="30" t="s">
        <v>307</v>
      </c>
      <c r="I290" s="30">
        <v>85</v>
      </c>
      <c r="J290" s="31"/>
      <c r="K290" s="32"/>
    </row>
    <row r="291" spans="1:11" s="33" customFormat="1" ht="30" customHeight="1" outlineLevel="2">
      <c r="A291" s="27">
        <v>279</v>
      </c>
      <c r="B291" s="28" t="s">
        <v>427</v>
      </c>
      <c r="C291" s="28" t="s">
        <v>501</v>
      </c>
      <c r="D291" s="28" t="s">
        <v>429</v>
      </c>
      <c r="E291" s="45">
        <f t="shared" si="4"/>
        <v>306028</v>
      </c>
      <c r="F291" s="45">
        <v>306028</v>
      </c>
      <c r="G291" s="45"/>
      <c r="H291" s="30" t="s">
        <v>186</v>
      </c>
      <c r="I291" s="30">
        <v>79</v>
      </c>
      <c r="J291" s="31"/>
      <c r="K291" s="32"/>
    </row>
    <row r="292" spans="1:11" s="33" customFormat="1" ht="30" customHeight="1" outlineLevel="2">
      <c r="A292" s="27">
        <v>280</v>
      </c>
      <c r="B292" s="28" t="s">
        <v>427</v>
      </c>
      <c r="C292" s="28" t="s">
        <v>502</v>
      </c>
      <c r="D292" s="28" t="s">
        <v>429</v>
      </c>
      <c r="E292" s="45">
        <f t="shared" si="4"/>
        <v>48000</v>
      </c>
      <c r="F292" s="45">
        <v>48000</v>
      </c>
      <c r="G292" s="45"/>
      <c r="H292" s="30" t="s">
        <v>307</v>
      </c>
      <c r="I292" s="30">
        <v>89</v>
      </c>
      <c r="J292" s="31"/>
      <c r="K292" s="32"/>
    </row>
    <row r="293" spans="1:11" s="33" customFormat="1" ht="30" customHeight="1" outlineLevel="2">
      <c r="A293" s="27">
        <v>281</v>
      </c>
      <c r="B293" s="28" t="s">
        <v>427</v>
      </c>
      <c r="C293" s="28" t="s">
        <v>503</v>
      </c>
      <c r="D293" s="28" t="s">
        <v>504</v>
      </c>
      <c r="E293" s="45">
        <f t="shared" si="4"/>
        <v>222000</v>
      </c>
      <c r="F293" s="45">
        <v>220000</v>
      </c>
      <c r="G293" s="45">
        <v>2000</v>
      </c>
      <c r="H293" s="30" t="s">
        <v>202</v>
      </c>
      <c r="I293" s="30">
        <v>68</v>
      </c>
      <c r="J293" s="31"/>
      <c r="K293" s="32"/>
    </row>
    <row r="294" spans="1:11" s="33" customFormat="1" ht="30" customHeight="1" outlineLevel="2">
      <c r="A294" s="27">
        <v>282</v>
      </c>
      <c r="B294" s="28" t="s">
        <v>427</v>
      </c>
      <c r="C294" s="28" t="s">
        <v>505</v>
      </c>
      <c r="D294" s="28" t="s">
        <v>506</v>
      </c>
      <c r="E294" s="45">
        <f t="shared" si="4"/>
        <v>144510</v>
      </c>
      <c r="F294" s="45">
        <v>144510</v>
      </c>
      <c r="G294" s="45"/>
      <c r="H294" s="30" t="s">
        <v>186</v>
      </c>
      <c r="I294" s="30">
        <v>77</v>
      </c>
      <c r="J294" s="31"/>
      <c r="K294" s="32"/>
    </row>
    <row r="295" spans="1:11" s="33" customFormat="1" ht="30" customHeight="1" outlineLevel="2">
      <c r="A295" s="27">
        <v>283</v>
      </c>
      <c r="B295" s="28" t="s">
        <v>427</v>
      </c>
      <c r="C295" s="28" t="s">
        <v>507</v>
      </c>
      <c r="D295" s="44" t="s">
        <v>508</v>
      </c>
      <c r="E295" s="45">
        <f t="shared" si="4"/>
        <v>13000</v>
      </c>
      <c r="F295" s="45">
        <v>13000</v>
      </c>
      <c r="G295" s="45"/>
      <c r="H295" s="30" t="s">
        <v>186</v>
      </c>
      <c r="I295" s="30">
        <v>79</v>
      </c>
      <c r="J295" s="31"/>
      <c r="K295" s="32"/>
    </row>
    <row r="296" spans="1:11" s="33" customFormat="1" ht="30" customHeight="1" outlineLevel="2">
      <c r="A296" s="27">
        <v>284</v>
      </c>
      <c r="B296" s="28" t="s">
        <v>427</v>
      </c>
      <c r="C296" s="28" t="s">
        <v>509</v>
      </c>
      <c r="D296" s="28" t="s">
        <v>510</v>
      </c>
      <c r="E296" s="45">
        <f t="shared" si="4"/>
        <v>40000</v>
      </c>
      <c r="F296" s="45">
        <v>40000</v>
      </c>
      <c r="G296" s="45"/>
      <c r="H296" s="30" t="s">
        <v>186</v>
      </c>
      <c r="I296" s="30">
        <v>79</v>
      </c>
      <c r="J296" s="31"/>
      <c r="K296" s="32"/>
    </row>
    <row r="297" spans="1:11" s="33" customFormat="1" ht="30" customHeight="1" outlineLevel="2">
      <c r="A297" s="27">
        <v>285</v>
      </c>
      <c r="B297" s="28" t="s">
        <v>427</v>
      </c>
      <c r="C297" s="28" t="s">
        <v>511</v>
      </c>
      <c r="D297" s="28" t="s">
        <v>512</v>
      </c>
      <c r="E297" s="45">
        <f t="shared" si="4"/>
        <v>249123</v>
      </c>
      <c r="F297" s="45">
        <v>249123</v>
      </c>
      <c r="G297" s="45"/>
      <c r="H297" s="30" t="s">
        <v>186</v>
      </c>
      <c r="I297" s="30">
        <v>78</v>
      </c>
      <c r="J297" s="31"/>
      <c r="K297" s="32"/>
    </row>
    <row r="298" spans="1:11" s="33" customFormat="1" ht="30" customHeight="1" outlineLevel="2">
      <c r="A298" s="27">
        <v>286</v>
      </c>
      <c r="B298" s="28" t="s">
        <v>427</v>
      </c>
      <c r="C298" s="28" t="s">
        <v>513</v>
      </c>
      <c r="D298" s="28" t="s">
        <v>514</v>
      </c>
      <c r="E298" s="45">
        <f t="shared" si="4"/>
        <v>295500</v>
      </c>
      <c r="F298" s="45">
        <v>295500</v>
      </c>
      <c r="G298" s="45"/>
      <c r="H298" s="30" t="s">
        <v>186</v>
      </c>
      <c r="I298" s="30">
        <v>79</v>
      </c>
      <c r="J298" s="31"/>
      <c r="K298" s="32"/>
    </row>
    <row r="299" spans="1:11" s="33" customFormat="1" ht="30" customHeight="1" outlineLevel="2">
      <c r="A299" s="27">
        <v>287</v>
      </c>
      <c r="B299" s="28" t="s">
        <v>427</v>
      </c>
      <c r="C299" s="28" t="s">
        <v>515</v>
      </c>
      <c r="D299" s="28" t="s">
        <v>516</v>
      </c>
      <c r="E299" s="45">
        <f t="shared" si="4"/>
        <v>62147</v>
      </c>
      <c r="F299" s="45">
        <v>62147</v>
      </c>
      <c r="G299" s="45"/>
      <c r="H299" s="30" t="s">
        <v>186</v>
      </c>
      <c r="I299" s="30">
        <v>79</v>
      </c>
      <c r="J299" s="31"/>
      <c r="K299" s="32"/>
    </row>
    <row r="300" spans="1:11" s="33" customFormat="1" ht="30" customHeight="1" outlineLevel="2">
      <c r="A300" s="27">
        <v>288</v>
      </c>
      <c r="B300" s="28" t="s">
        <v>427</v>
      </c>
      <c r="C300" s="28" t="s">
        <v>517</v>
      </c>
      <c r="D300" s="28" t="s">
        <v>434</v>
      </c>
      <c r="E300" s="45">
        <f t="shared" ref="E300:E336" si="5">F300+G300</f>
        <v>12000</v>
      </c>
      <c r="F300" s="45">
        <v>12000</v>
      </c>
      <c r="G300" s="45"/>
      <c r="H300" s="30" t="s">
        <v>307</v>
      </c>
      <c r="I300" s="30">
        <v>80</v>
      </c>
      <c r="J300" s="31"/>
      <c r="K300" s="32"/>
    </row>
    <row r="301" spans="1:11" s="33" customFormat="1" ht="30" customHeight="1" outlineLevel="2">
      <c r="A301" s="27">
        <v>289</v>
      </c>
      <c r="B301" s="28" t="s">
        <v>427</v>
      </c>
      <c r="C301" s="28" t="s">
        <v>518</v>
      </c>
      <c r="D301" s="28" t="s">
        <v>519</v>
      </c>
      <c r="E301" s="45">
        <f t="shared" si="5"/>
        <v>1500</v>
      </c>
      <c r="F301" s="45">
        <v>1500</v>
      </c>
      <c r="G301" s="45"/>
      <c r="H301" s="30" t="s">
        <v>91</v>
      </c>
      <c r="I301" s="30">
        <v>91</v>
      </c>
      <c r="J301" s="31"/>
      <c r="K301" s="32"/>
    </row>
    <row r="302" spans="1:11" s="33" customFormat="1" ht="30" customHeight="1" outlineLevel="2">
      <c r="A302" s="27">
        <v>290</v>
      </c>
      <c r="B302" s="28" t="s">
        <v>427</v>
      </c>
      <c r="C302" s="28" t="s">
        <v>520</v>
      </c>
      <c r="D302" s="28" t="s">
        <v>521</v>
      </c>
      <c r="E302" s="45">
        <f t="shared" si="5"/>
        <v>25000</v>
      </c>
      <c r="F302" s="45">
        <v>25000</v>
      </c>
      <c r="G302" s="45"/>
      <c r="H302" s="30" t="s">
        <v>186</v>
      </c>
      <c r="I302" s="30">
        <v>74</v>
      </c>
      <c r="J302" s="31"/>
      <c r="K302" s="32"/>
    </row>
    <row r="303" spans="1:11" s="33" customFormat="1" ht="30" customHeight="1" outlineLevel="2">
      <c r="A303" s="27">
        <v>291</v>
      </c>
      <c r="B303" s="28" t="s">
        <v>427</v>
      </c>
      <c r="C303" s="28" t="s">
        <v>522</v>
      </c>
      <c r="D303" s="28" t="s">
        <v>523</v>
      </c>
      <c r="E303" s="45">
        <f t="shared" si="5"/>
        <v>48000</v>
      </c>
      <c r="F303" s="45">
        <v>48000</v>
      </c>
      <c r="G303" s="45"/>
      <c r="H303" s="30" t="s">
        <v>186</v>
      </c>
      <c r="I303" s="30">
        <v>75</v>
      </c>
      <c r="J303" s="31"/>
      <c r="K303" s="32"/>
    </row>
    <row r="304" spans="1:11" s="33" customFormat="1" ht="30" customHeight="1" outlineLevel="2">
      <c r="A304" s="27">
        <v>292</v>
      </c>
      <c r="B304" s="28" t="s">
        <v>427</v>
      </c>
      <c r="C304" s="28" t="s">
        <v>524</v>
      </c>
      <c r="D304" s="28" t="s">
        <v>516</v>
      </c>
      <c r="E304" s="45">
        <f t="shared" si="5"/>
        <v>11000</v>
      </c>
      <c r="F304" s="45">
        <v>11000</v>
      </c>
      <c r="G304" s="45"/>
      <c r="H304" s="30" t="s">
        <v>202</v>
      </c>
      <c r="I304" s="30">
        <v>69</v>
      </c>
      <c r="J304" s="31"/>
      <c r="K304" s="32"/>
    </row>
    <row r="305" spans="1:11" s="33" customFormat="1" ht="30" customHeight="1" outlineLevel="2">
      <c r="A305" s="27">
        <v>293</v>
      </c>
      <c r="B305" s="28" t="s">
        <v>427</v>
      </c>
      <c r="C305" s="28" t="s">
        <v>525</v>
      </c>
      <c r="D305" s="28" t="s">
        <v>429</v>
      </c>
      <c r="E305" s="45">
        <f t="shared" si="5"/>
        <v>55000</v>
      </c>
      <c r="F305" s="45">
        <v>55000</v>
      </c>
      <c r="G305" s="45"/>
      <c r="H305" s="30" t="s">
        <v>202</v>
      </c>
      <c r="I305" s="30">
        <v>69</v>
      </c>
      <c r="J305" s="31"/>
      <c r="K305" s="32"/>
    </row>
    <row r="306" spans="1:11" s="33" customFormat="1" ht="30" customHeight="1" outlineLevel="2">
      <c r="A306" s="27">
        <v>294</v>
      </c>
      <c r="B306" s="28" t="s">
        <v>427</v>
      </c>
      <c r="C306" s="28" t="s">
        <v>526</v>
      </c>
      <c r="D306" s="28" t="s">
        <v>429</v>
      </c>
      <c r="E306" s="45">
        <f t="shared" si="5"/>
        <v>22500</v>
      </c>
      <c r="F306" s="45">
        <v>22500</v>
      </c>
      <c r="G306" s="45"/>
      <c r="H306" s="30" t="s">
        <v>202</v>
      </c>
      <c r="I306" s="30">
        <v>69</v>
      </c>
      <c r="J306" s="31"/>
      <c r="K306" s="32"/>
    </row>
    <row r="307" spans="1:11" s="33" customFormat="1" ht="30" customHeight="1" outlineLevel="2">
      <c r="A307" s="27">
        <v>295</v>
      </c>
      <c r="B307" s="28" t="s">
        <v>427</v>
      </c>
      <c r="C307" s="28" t="s">
        <v>527</v>
      </c>
      <c r="D307" s="28" t="s">
        <v>528</v>
      </c>
      <c r="E307" s="45">
        <f t="shared" si="5"/>
        <v>20000</v>
      </c>
      <c r="F307" s="45">
        <v>20000</v>
      </c>
      <c r="G307" s="45"/>
      <c r="H307" s="30" t="s">
        <v>202</v>
      </c>
      <c r="I307" s="30">
        <v>68</v>
      </c>
      <c r="J307" s="31"/>
      <c r="K307" s="32"/>
    </row>
    <row r="308" spans="1:11" s="13" customFormat="1" ht="30" customHeight="1" outlineLevel="2">
      <c r="A308" s="27">
        <v>296</v>
      </c>
      <c r="B308" s="28" t="s">
        <v>427</v>
      </c>
      <c r="C308" s="28" t="s">
        <v>529</v>
      </c>
      <c r="D308" s="28" t="s">
        <v>530</v>
      </c>
      <c r="E308" s="45">
        <f t="shared" si="5"/>
        <v>1217600</v>
      </c>
      <c r="F308" s="45">
        <v>1217600</v>
      </c>
      <c r="G308" s="45"/>
      <c r="H308" s="30" t="s">
        <v>202</v>
      </c>
      <c r="I308" s="30">
        <v>69</v>
      </c>
      <c r="J308" s="31"/>
      <c r="K308" s="12"/>
    </row>
    <row r="309" spans="1:11" s="33" customFormat="1" ht="30" customHeight="1" outlineLevel="2">
      <c r="A309" s="27">
        <v>297</v>
      </c>
      <c r="B309" s="28" t="s">
        <v>531</v>
      </c>
      <c r="C309" s="28" t="s">
        <v>532</v>
      </c>
      <c r="D309" s="28" t="s">
        <v>533</v>
      </c>
      <c r="E309" s="45">
        <f t="shared" si="5"/>
        <v>124360</v>
      </c>
      <c r="F309" s="45">
        <v>124360</v>
      </c>
      <c r="G309" s="45"/>
      <c r="H309" s="30" t="s">
        <v>186</v>
      </c>
      <c r="I309" s="30">
        <v>79</v>
      </c>
      <c r="J309" s="31"/>
      <c r="K309" s="32"/>
    </row>
    <row r="310" spans="1:11" s="33" customFormat="1" ht="30" customHeight="1" outlineLevel="2">
      <c r="A310" s="27">
        <v>298</v>
      </c>
      <c r="B310" s="28" t="s">
        <v>531</v>
      </c>
      <c r="C310" s="28" t="s">
        <v>534</v>
      </c>
      <c r="D310" s="28" t="s">
        <v>533</v>
      </c>
      <c r="E310" s="45">
        <f t="shared" si="5"/>
        <v>30000</v>
      </c>
      <c r="F310" s="45">
        <v>9000</v>
      </c>
      <c r="G310" s="45">
        <v>21000</v>
      </c>
      <c r="H310" s="30" t="s">
        <v>202</v>
      </c>
      <c r="I310" s="30">
        <v>65</v>
      </c>
      <c r="J310" s="31"/>
      <c r="K310" s="32"/>
    </row>
    <row r="311" spans="1:11" s="33" customFormat="1" ht="30" customHeight="1" outlineLevel="2">
      <c r="A311" s="27">
        <v>299</v>
      </c>
      <c r="B311" s="28" t="s">
        <v>531</v>
      </c>
      <c r="C311" s="28" t="s">
        <v>535</v>
      </c>
      <c r="D311" s="28" t="s">
        <v>533</v>
      </c>
      <c r="E311" s="45">
        <f t="shared" si="5"/>
        <v>21600</v>
      </c>
      <c r="F311" s="45">
        <v>14400</v>
      </c>
      <c r="G311" s="45">
        <v>7200</v>
      </c>
      <c r="H311" s="30" t="s">
        <v>202</v>
      </c>
      <c r="I311" s="30">
        <v>68</v>
      </c>
      <c r="J311" s="31"/>
      <c r="K311" s="32"/>
    </row>
    <row r="312" spans="1:11" s="33" customFormat="1" ht="30" customHeight="1" outlineLevel="2">
      <c r="A312" s="27">
        <v>300</v>
      </c>
      <c r="B312" s="28" t="s">
        <v>531</v>
      </c>
      <c r="C312" s="28" t="s">
        <v>536</v>
      </c>
      <c r="D312" s="28" t="s">
        <v>537</v>
      </c>
      <c r="E312" s="45">
        <f t="shared" si="5"/>
        <v>10000</v>
      </c>
      <c r="F312" s="45">
        <v>10000</v>
      </c>
      <c r="G312" s="45"/>
      <c r="H312" s="30" t="s">
        <v>91</v>
      </c>
      <c r="I312" s="30">
        <v>93</v>
      </c>
      <c r="J312" s="31"/>
      <c r="K312" s="32"/>
    </row>
    <row r="313" spans="1:11" s="33" customFormat="1" ht="30" customHeight="1" outlineLevel="2">
      <c r="A313" s="27">
        <v>301</v>
      </c>
      <c r="B313" s="28" t="s">
        <v>531</v>
      </c>
      <c r="C313" s="28" t="s">
        <v>538</v>
      </c>
      <c r="D313" s="28" t="s">
        <v>539</v>
      </c>
      <c r="E313" s="45">
        <f t="shared" si="5"/>
        <v>37440</v>
      </c>
      <c r="F313" s="45">
        <v>11232</v>
      </c>
      <c r="G313" s="45">
        <v>26208</v>
      </c>
      <c r="H313" s="30" t="s">
        <v>186</v>
      </c>
      <c r="I313" s="30">
        <v>78</v>
      </c>
      <c r="J313" s="31"/>
      <c r="K313" s="32"/>
    </row>
    <row r="314" spans="1:11" s="33" customFormat="1" ht="30" customHeight="1" outlineLevel="2">
      <c r="A314" s="27">
        <v>302</v>
      </c>
      <c r="B314" s="28" t="s">
        <v>531</v>
      </c>
      <c r="C314" s="28" t="s">
        <v>540</v>
      </c>
      <c r="D314" s="28" t="s">
        <v>539</v>
      </c>
      <c r="E314" s="45">
        <f t="shared" si="5"/>
        <v>750298</v>
      </c>
      <c r="F314" s="45">
        <v>225089</v>
      </c>
      <c r="G314" s="45">
        <v>525209</v>
      </c>
      <c r="H314" s="30" t="s">
        <v>186</v>
      </c>
      <c r="I314" s="30">
        <v>79</v>
      </c>
      <c r="J314" s="31"/>
      <c r="K314" s="32"/>
    </row>
    <row r="315" spans="1:11" s="33" customFormat="1" ht="30" customHeight="1" outlineLevel="2">
      <c r="A315" s="27">
        <v>303</v>
      </c>
      <c r="B315" s="28" t="s">
        <v>531</v>
      </c>
      <c r="C315" s="28" t="s">
        <v>541</v>
      </c>
      <c r="D315" s="28" t="s">
        <v>542</v>
      </c>
      <c r="E315" s="45">
        <f t="shared" si="5"/>
        <v>304200</v>
      </c>
      <c r="F315" s="45">
        <v>212940</v>
      </c>
      <c r="G315" s="45">
        <v>91260</v>
      </c>
      <c r="H315" s="30" t="s">
        <v>186</v>
      </c>
      <c r="I315" s="30">
        <v>77</v>
      </c>
      <c r="J315" s="31"/>
      <c r="K315" s="32"/>
    </row>
    <row r="316" spans="1:11" s="33" customFormat="1" ht="30" customHeight="1" outlineLevel="2">
      <c r="A316" s="27">
        <v>304</v>
      </c>
      <c r="B316" s="28" t="s">
        <v>531</v>
      </c>
      <c r="C316" s="28" t="s">
        <v>543</v>
      </c>
      <c r="D316" s="28" t="s">
        <v>544</v>
      </c>
      <c r="E316" s="45">
        <f t="shared" si="5"/>
        <v>13000</v>
      </c>
      <c r="F316" s="45">
        <v>10000</v>
      </c>
      <c r="G316" s="45">
        <v>3000</v>
      </c>
      <c r="H316" s="30" t="s">
        <v>307</v>
      </c>
      <c r="I316" s="30">
        <v>86</v>
      </c>
      <c r="J316" s="31"/>
      <c r="K316" s="32"/>
    </row>
    <row r="317" spans="1:11" s="33" customFormat="1" ht="30" customHeight="1" outlineLevel="2">
      <c r="A317" s="27">
        <v>305</v>
      </c>
      <c r="B317" s="28" t="s">
        <v>531</v>
      </c>
      <c r="C317" s="28" t="s">
        <v>545</v>
      </c>
      <c r="D317" s="28" t="s">
        <v>546</v>
      </c>
      <c r="E317" s="45">
        <f t="shared" si="5"/>
        <v>120000</v>
      </c>
      <c r="F317" s="45">
        <v>60000</v>
      </c>
      <c r="G317" s="45">
        <v>60000</v>
      </c>
      <c r="H317" s="30" t="s">
        <v>307</v>
      </c>
      <c r="I317" s="30">
        <v>89</v>
      </c>
      <c r="J317" s="31"/>
      <c r="K317" s="32"/>
    </row>
    <row r="318" spans="1:11" s="33" customFormat="1" ht="30" customHeight="1" outlineLevel="2">
      <c r="A318" s="27">
        <v>306</v>
      </c>
      <c r="B318" s="28" t="s">
        <v>531</v>
      </c>
      <c r="C318" s="28" t="s">
        <v>547</v>
      </c>
      <c r="D318" s="28" t="s">
        <v>548</v>
      </c>
      <c r="E318" s="45">
        <f t="shared" si="5"/>
        <v>120000</v>
      </c>
      <c r="F318" s="45">
        <v>60000</v>
      </c>
      <c r="G318" s="45">
        <v>60000</v>
      </c>
      <c r="H318" s="30" t="s">
        <v>186</v>
      </c>
      <c r="I318" s="30">
        <v>78</v>
      </c>
      <c r="J318" s="31"/>
      <c r="K318" s="32"/>
    </row>
    <row r="319" spans="1:11" s="33" customFormat="1" ht="30" customHeight="1" outlineLevel="2">
      <c r="A319" s="27">
        <v>307</v>
      </c>
      <c r="B319" s="28" t="s">
        <v>531</v>
      </c>
      <c r="C319" s="28" t="s">
        <v>549</v>
      </c>
      <c r="D319" s="28" t="s">
        <v>550</v>
      </c>
      <c r="E319" s="45">
        <f t="shared" si="5"/>
        <v>27000</v>
      </c>
      <c r="F319" s="45">
        <v>13500</v>
      </c>
      <c r="G319" s="45">
        <v>13500</v>
      </c>
      <c r="H319" s="30" t="s">
        <v>91</v>
      </c>
      <c r="I319" s="30">
        <v>93</v>
      </c>
      <c r="J319" s="31"/>
      <c r="K319" s="32"/>
    </row>
    <row r="320" spans="1:11" s="33" customFormat="1" ht="30" customHeight="1" outlineLevel="2">
      <c r="A320" s="27">
        <v>308</v>
      </c>
      <c r="B320" s="28" t="s">
        <v>531</v>
      </c>
      <c r="C320" s="28" t="s">
        <v>551</v>
      </c>
      <c r="D320" s="28" t="s">
        <v>552</v>
      </c>
      <c r="E320" s="45">
        <f t="shared" si="5"/>
        <v>10000</v>
      </c>
      <c r="F320" s="45">
        <v>5000</v>
      </c>
      <c r="G320" s="45">
        <v>5000</v>
      </c>
      <c r="H320" s="30" t="s">
        <v>202</v>
      </c>
      <c r="I320" s="30">
        <v>69</v>
      </c>
      <c r="J320" s="31"/>
      <c r="K320" s="32"/>
    </row>
    <row r="321" spans="1:11" s="33" customFormat="1" ht="30" customHeight="1" outlineLevel="2">
      <c r="A321" s="27">
        <v>309</v>
      </c>
      <c r="B321" s="28" t="s">
        <v>531</v>
      </c>
      <c r="C321" s="28" t="s">
        <v>553</v>
      </c>
      <c r="D321" s="44" t="s">
        <v>554</v>
      </c>
      <c r="E321" s="45">
        <f t="shared" si="5"/>
        <v>16800</v>
      </c>
      <c r="F321" s="45">
        <v>16800</v>
      </c>
      <c r="G321" s="45"/>
      <c r="H321" s="30" t="s">
        <v>186</v>
      </c>
      <c r="I321" s="30">
        <v>78</v>
      </c>
      <c r="J321" s="31"/>
      <c r="K321" s="32"/>
    </row>
    <row r="322" spans="1:11" s="33" customFormat="1" ht="30" customHeight="1" outlineLevel="2">
      <c r="A322" s="27">
        <v>310</v>
      </c>
      <c r="B322" s="28" t="s">
        <v>531</v>
      </c>
      <c r="C322" s="28" t="s">
        <v>555</v>
      </c>
      <c r="D322" s="28" t="s">
        <v>533</v>
      </c>
      <c r="E322" s="45">
        <f t="shared" si="5"/>
        <v>50000</v>
      </c>
      <c r="F322" s="45">
        <v>15000</v>
      </c>
      <c r="G322" s="45">
        <v>35000</v>
      </c>
      <c r="H322" s="30" t="s">
        <v>186</v>
      </c>
      <c r="I322" s="30">
        <v>76</v>
      </c>
      <c r="J322" s="31"/>
      <c r="K322" s="32"/>
    </row>
    <row r="323" spans="1:11" s="33" customFormat="1" ht="30" customHeight="1" outlineLevel="2">
      <c r="A323" s="27">
        <v>311</v>
      </c>
      <c r="B323" s="28" t="s">
        <v>531</v>
      </c>
      <c r="C323" s="28" t="s">
        <v>556</v>
      </c>
      <c r="D323" s="28" t="s">
        <v>533</v>
      </c>
      <c r="E323" s="45">
        <f t="shared" si="5"/>
        <v>360000</v>
      </c>
      <c r="F323" s="45">
        <v>108000</v>
      </c>
      <c r="G323" s="45">
        <v>252000</v>
      </c>
      <c r="H323" s="30" t="s">
        <v>186</v>
      </c>
      <c r="I323" s="30">
        <v>76</v>
      </c>
      <c r="J323" s="31"/>
      <c r="K323" s="32"/>
    </row>
    <row r="324" spans="1:11" s="33" customFormat="1" ht="30" customHeight="1" outlineLevel="2">
      <c r="A324" s="27">
        <v>312</v>
      </c>
      <c r="B324" s="28" t="s">
        <v>531</v>
      </c>
      <c r="C324" s="28" t="s">
        <v>557</v>
      </c>
      <c r="D324" s="28" t="s">
        <v>558</v>
      </c>
      <c r="E324" s="45">
        <f t="shared" si="5"/>
        <v>10000</v>
      </c>
      <c r="F324" s="45">
        <v>10000</v>
      </c>
      <c r="G324" s="45"/>
      <c r="H324" s="30" t="s">
        <v>91</v>
      </c>
      <c r="I324" s="30">
        <v>92</v>
      </c>
      <c r="J324" s="31"/>
      <c r="K324" s="32"/>
    </row>
    <row r="325" spans="1:11" s="33" customFormat="1" ht="30" customHeight="1" outlineLevel="2">
      <c r="A325" s="27">
        <v>313</v>
      </c>
      <c r="B325" s="28" t="s">
        <v>531</v>
      </c>
      <c r="C325" s="28" t="s">
        <v>559</v>
      </c>
      <c r="D325" s="28" t="s">
        <v>558</v>
      </c>
      <c r="E325" s="45">
        <f t="shared" si="5"/>
        <v>3000</v>
      </c>
      <c r="F325" s="45">
        <v>3000</v>
      </c>
      <c r="G325" s="45"/>
      <c r="H325" s="30" t="s">
        <v>307</v>
      </c>
      <c r="I325" s="30">
        <v>89</v>
      </c>
      <c r="J325" s="31"/>
      <c r="K325" s="32"/>
    </row>
    <row r="326" spans="1:11" s="33" customFormat="1" ht="30" customHeight="1" outlineLevel="2">
      <c r="A326" s="27">
        <v>314</v>
      </c>
      <c r="B326" s="28" t="s">
        <v>531</v>
      </c>
      <c r="C326" s="28" t="s">
        <v>560</v>
      </c>
      <c r="D326" s="28" t="s">
        <v>533</v>
      </c>
      <c r="E326" s="45">
        <f t="shared" si="5"/>
        <v>992195</v>
      </c>
      <c r="F326" s="45">
        <v>198439</v>
      </c>
      <c r="G326" s="45">
        <v>793756</v>
      </c>
      <c r="H326" s="30" t="s">
        <v>186</v>
      </c>
      <c r="I326" s="30">
        <v>73</v>
      </c>
      <c r="J326" s="31"/>
      <c r="K326" s="32"/>
    </row>
    <row r="327" spans="1:11" s="33" customFormat="1" ht="30" customHeight="1" outlineLevel="2">
      <c r="A327" s="27">
        <v>315</v>
      </c>
      <c r="B327" s="28" t="s">
        <v>531</v>
      </c>
      <c r="C327" s="28" t="s">
        <v>561</v>
      </c>
      <c r="D327" s="28" t="s">
        <v>562</v>
      </c>
      <c r="E327" s="45">
        <f t="shared" si="5"/>
        <v>20000</v>
      </c>
      <c r="F327" s="45">
        <v>20000</v>
      </c>
      <c r="G327" s="45"/>
      <c r="H327" s="30" t="s">
        <v>186</v>
      </c>
      <c r="I327" s="30">
        <v>76</v>
      </c>
      <c r="J327" s="31"/>
      <c r="K327" s="32"/>
    </row>
    <row r="328" spans="1:11" s="33" customFormat="1" ht="30" customHeight="1" outlineLevel="2">
      <c r="A328" s="27">
        <v>316</v>
      </c>
      <c r="B328" s="28" t="s">
        <v>531</v>
      </c>
      <c r="C328" s="28" t="s">
        <v>563</v>
      </c>
      <c r="D328" s="28" t="s">
        <v>533</v>
      </c>
      <c r="E328" s="45">
        <f t="shared" si="5"/>
        <v>140000</v>
      </c>
      <c r="F328" s="45">
        <v>28000</v>
      </c>
      <c r="G328" s="45">
        <v>112000</v>
      </c>
      <c r="H328" s="30" t="s">
        <v>186</v>
      </c>
      <c r="I328" s="30">
        <v>72</v>
      </c>
      <c r="J328" s="31"/>
      <c r="K328" s="32"/>
    </row>
    <row r="329" spans="1:11" s="33" customFormat="1" ht="30" customHeight="1" outlineLevel="2">
      <c r="A329" s="27">
        <v>317</v>
      </c>
      <c r="B329" s="28" t="s">
        <v>531</v>
      </c>
      <c r="C329" s="28" t="s">
        <v>564</v>
      </c>
      <c r="D329" s="28" t="s">
        <v>565</v>
      </c>
      <c r="E329" s="45">
        <f t="shared" si="5"/>
        <v>40000</v>
      </c>
      <c r="F329" s="45">
        <v>40000</v>
      </c>
      <c r="G329" s="45"/>
      <c r="H329" s="30" t="s">
        <v>186</v>
      </c>
      <c r="I329" s="30">
        <v>78</v>
      </c>
      <c r="J329" s="31"/>
      <c r="K329" s="32"/>
    </row>
    <row r="330" spans="1:11" s="33" customFormat="1" ht="30" customHeight="1" outlineLevel="2">
      <c r="A330" s="27">
        <v>318</v>
      </c>
      <c r="B330" s="28" t="s">
        <v>531</v>
      </c>
      <c r="C330" s="28" t="s">
        <v>566</v>
      </c>
      <c r="D330" s="28" t="s">
        <v>567</v>
      </c>
      <c r="E330" s="45">
        <f t="shared" si="5"/>
        <v>140000</v>
      </c>
      <c r="F330" s="45">
        <v>140000</v>
      </c>
      <c r="G330" s="45"/>
      <c r="H330" s="30" t="s">
        <v>307</v>
      </c>
      <c r="I330" s="30">
        <v>89</v>
      </c>
      <c r="J330" s="31"/>
      <c r="K330" s="32"/>
    </row>
    <row r="331" spans="1:11" s="33" customFormat="1" ht="30" customHeight="1" outlineLevel="2">
      <c r="A331" s="27">
        <v>319</v>
      </c>
      <c r="B331" s="28" t="s">
        <v>531</v>
      </c>
      <c r="C331" s="28" t="s">
        <v>568</v>
      </c>
      <c r="D331" s="28" t="s">
        <v>569</v>
      </c>
      <c r="E331" s="45">
        <f t="shared" si="5"/>
        <v>15400</v>
      </c>
      <c r="F331" s="45">
        <v>15400</v>
      </c>
      <c r="G331" s="45"/>
      <c r="H331" s="30" t="s">
        <v>202</v>
      </c>
      <c r="I331" s="30">
        <v>69</v>
      </c>
      <c r="J331" s="31"/>
      <c r="K331" s="32"/>
    </row>
    <row r="332" spans="1:11" s="33" customFormat="1" ht="30" customHeight="1" outlineLevel="2">
      <c r="A332" s="27">
        <v>320</v>
      </c>
      <c r="B332" s="28" t="s">
        <v>531</v>
      </c>
      <c r="C332" s="28" t="s">
        <v>570</v>
      </c>
      <c r="D332" s="28" t="s">
        <v>571</v>
      </c>
      <c r="E332" s="45">
        <f t="shared" si="5"/>
        <v>14000</v>
      </c>
      <c r="F332" s="45">
        <v>14000</v>
      </c>
      <c r="G332" s="45"/>
      <c r="H332" s="30" t="s">
        <v>91</v>
      </c>
      <c r="I332" s="30">
        <v>92</v>
      </c>
      <c r="J332" s="31"/>
      <c r="K332" s="32"/>
    </row>
    <row r="333" spans="1:11" s="33" customFormat="1" ht="30" customHeight="1" outlineLevel="2">
      <c r="A333" s="27">
        <v>321</v>
      </c>
      <c r="B333" s="28" t="s">
        <v>531</v>
      </c>
      <c r="C333" s="28" t="s">
        <v>572</v>
      </c>
      <c r="D333" s="28" t="s">
        <v>573</v>
      </c>
      <c r="E333" s="45">
        <f t="shared" si="5"/>
        <v>1853000</v>
      </c>
      <c r="F333" s="45">
        <v>1853000</v>
      </c>
      <c r="G333" s="45"/>
      <c r="H333" s="30" t="s">
        <v>202</v>
      </c>
      <c r="I333" s="30">
        <v>64</v>
      </c>
      <c r="J333" s="31"/>
      <c r="K333" s="32"/>
    </row>
    <row r="334" spans="1:11" s="33" customFormat="1" ht="30" customHeight="1" outlineLevel="2">
      <c r="A334" s="27">
        <v>322</v>
      </c>
      <c r="B334" s="28" t="s">
        <v>531</v>
      </c>
      <c r="C334" s="28" t="s">
        <v>574</v>
      </c>
      <c r="D334" s="28" t="s">
        <v>533</v>
      </c>
      <c r="E334" s="45">
        <f t="shared" si="5"/>
        <v>148900</v>
      </c>
      <c r="F334" s="45">
        <v>54360</v>
      </c>
      <c r="G334" s="45">
        <v>94540</v>
      </c>
      <c r="H334" s="30" t="s">
        <v>186</v>
      </c>
      <c r="I334" s="30">
        <v>79</v>
      </c>
      <c r="J334" s="31"/>
      <c r="K334" s="32"/>
    </row>
    <row r="335" spans="1:11" s="33" customFormat="1" ht="30" customHeight="1" outlineLevel="2">
      <c r="A335" s="27">
        <v>323</v>
      </c>
      <c r="B335" s="28" t="s">
        <v>531</v>
      </c>
      <c r="C335" s="28" t="s">
        <v>575</v>
      </c>
      <c r="D335" s="28" t="s">
        <v>533</v>
      </c>
      <c r="E335" s="45">
        <f t="shared" si="5"/>
        <v>200600</v>
      </c>
      <c r="F335" s="45">
        <v>60180</v>
      </c>
      <c r="G335" s="45">
        <v>140420</v>
      </c>
      <c r="H335" s="30" t="s">
        <v>202</v>
      </c>
      <c r="I335" s="30">
        <v>68</v>
      </c>
      <c r="J335" s="31"/>
      <c r="K335" s="32"/>
    </row>
    <row r="336" spans="1:11" s="33" customFormat="1" ht="30" customHeight="1" outlineLevel="2">
      <c r="A336" s="27">
        <v>324</v>
      </c>
      <c r="B336" s="28" t="s">
        <v>531</v>
      </c>
      <c r="C336" s="28" t="s">
        <v>576</v>
      </c>
      <c r="D336" s="28" t="s">
        <v>577</v>
      </c>
      <c r="E336" s="45">
        <f t="shared" si="5"/>
        <v>3200</v>
      </c>
      <c r="F336" s="45">
        <v>3200</v>
      </c>
      <c r="G336" s="45"/>
      <c r="H336" s="30" t="s">
        <v>186</v>
      </c>
      <c r="I336" s="30">
        <v>75</v>
      </c>
      <c r="J336" s="31"/>
      <c r="K336" s="32"/>
    </row>
    <row r="337" spans="1:11" s="33" customFormat="1" ht="30" customHeight="1" outlineLevel="2">
      <c r="A337" s="27">
        <v>325</v>
      </c>
      <c r="B337" s="28" t="s">
        <v>578</v>
      </c>
      <c r="C337" s="28" t="s">
        <v>579</v>
      </c>
      <c r="D337" s="28" t="s">
        <v>363</v>
      </c>
      <c r="E337" s="45">
        <v>135000</v>
      </c>
      <c r="F337" s="45">
        <v>54000</v>
      </c>
      <c r="G337" s="45">
        <v>81000</v>
      </c>
      <c r="H337" s="30" t="s">
        <v>91</v>
      </c>
      <c r="I337" s="30">
        <v>96</v>
      </c>
      <c r="J337" s="31"/>
      <c r="K337" s="32"/>
    </row>
    <row r="338" spans="1:11" s="13" customFormat="1" ht="30" customHeight="1" outlineLevel="1">
      <c r="A338" s="23" t="s">
        <v>580</v>
      </c>
      <c r="B338" s="38"/>
      <c r="C338" s="38" t="str">
        <f>SUBTOTAL(3,C339:C382)&amp;"개"</f>
        <v>44개</v>
      </c>
      <c r="D338" s="38"/>
      <c r="E338" s="25">
        <f>SUBTOTAL(9,E339:E382)</f>
        <v>62897763</v>
      </c>
      <c r="F338" s="25">
        <f>SUBTOTAL(9,F339:F382)</f>
        <v>22164789</v>
      </c>
      <c r="G338" s="25">
        <f>SUBTOTAL(9,G339:G382)</f>
        <v>40732974</v>
      </c>
      <c r="H338" s="39"/>
      <c r="I338" s="39"/>
      <c r="J338" s="26"/>
      <c r="K338" s="12"/>
    </row>
    <row r="339" spans="1:11" s="33" customFormat="1" ht="30" customHeight="1" outlineLevel="2">
      <c r="A339" s="27">
        <v>326</v>
      </c>
      <c r="B339" s="28" t="s">
        <v>581</v>
      </c>
      <c r="C339" s="28" t="s">
        <v>582</v>
      </c>
      <c r="D339" s="28" t="s">
        <v>583</v>
      </c>
      <c r="E339" s="34">
        <f>F339+G339</f>
        <v>130000</v>
      </c>
      <c r="F339" s="34">
        <v>130000</v>
      </c>
      <c r="G339" s="34"/>
      <c r="H339" s="30" t="s">
        <v>26</v>
      </c>
      <c r="I339" s="30">
        <v>86</v>
      </c>
      <c r="J339" s="31"/>
      <c r="K339" s="32"/>
    </row>
    <row r="340" spans="1:11" s="33" customFormat="1" ht="30" customHeight="1" outlineLevel="2">
      <c r="A340" s="27">
        <v>327</v>
      </c>
      <c r="B340" s="28" t="s">
        <v>581</v>
      </c>
      <c r="C340" s="28" t="s">
        <v>584</v>
      </c>
      <c r="D340" s="28" t="s">
        <v>585</v>
      </c>
      <c r="E340" s="34">
        <f t="shared" ref="E340:E362" si="6">F340+G340</f>
        <v>30000</v>
      </c>
      <c r="F340" s="34">
        <v>30000</v>
      </c>
      <c r="G340" s="34"/>
      <c r="H340" s="30" t="s">
        <v>18</v>
      </c>
      <c r="I340" s="30">
        <v>78</v>
      </c>
      <c r="J340" s="31"/>
      <c r="K340" s="32"/>
    </row>
    <row r="341" spans="1:11" s="33" customFormat="1" ht="30" customHeight="1" outlineLevel="2">
      <c r="A341" s="27">
        <v>328</v>
      </c>
      <c r="B341" s="28" t="s">
        <v>581</v>
      </c>
      <c r="C341" s="28" t="s">
        <v>586</v>
      </c>
      <c r="D341" s="28" t="s">
        <v>587</v>
      </c>
      <c r="E341" s="34">
        <f t="shared" si="6"/>
        <v>60000</v>
      </c>
      <c r="F341" s="34">
        <v>40000</v>
      </c>
      <c r="G341" s="34">
        <v>20000</v>
      </c>
      <c r="H341" s="30" t="s">
        <v>186</v>
      </c>
      <c r="I341" s="30">
        <v>75</v>
      </c>
      <c r="J341" s="31"/>
      <c r="K341" s="32"/>
    </row>
    <row r="342" spans="1:11" s="33" customFormat="1" ht="30" customHeight="1" outlineLevel="2">
      <c r="A342" s="27">
        <v>329</v>
      </c>
      <c r="B342" s="28" t="s">
        <v>581</v>
      </c>
      <c r="C342" s="28" t="s">
        <v>588</v>
      </c>
      <c r="D342" s="28" t="s">
        <v>585</v>
      </c>
      <c r="E342" s="34">
        <f t="shared" si="6"/>
        <v>13000</v>
      </c>
      <c r="F342" s="34">
        <v>12000</v>
      </c>
      <c r="G342" s="34">
        <v>1000</v>
      </c>
      <c r="H342" s="30" t="s">
        <v>18</v>
      </c>
      <c r="I342" s="30">
        <v>79</v>
      </c>
      <c r="J342" s="31"/>
      <c r="K342" s="32"/>
    </row>
    <row r="343" spans="1:11" s="33" customFormat="1" ht="30" customHeight="1" outlineLevel="2">
      <c r="A343" s="27">
        <v>330</v>
      </c>
      <c r="B343" s="28" t="s">
        <v>581</v>
      </c>
      <c r="C343" s="28" t="s">
        <v>589</v>
      </c>
      <c r="D343" s="28" t="s">
        <v>585</v>
      </c>
      <c r="E343" s="34">
        <f t="shared" si="6"/>
        <v>10000</v>
      </c>
      <c r="F343" s="34">
        <v>10000</v>
      </c>
      <c r="G343" s="34"/>
      <c r="H343" s="30" t="s">
        <v>202</v>
      </c>
      <c r="I343" s="30">
        <v>69</v>
      </c>
      <c r="J343" s="31"/>
      <c r="K343" s="32"/>
    </row>
    <row r="344" spans="1:11" s="33" customFormat="1" ht="30" customHeight="1" outlineLevel="2">
      <c r="A344" s="27">
        <v>331</v>
      </c>
      <c r="B344" s="28" t="s">
        <v>581</v>
      </c>
      <c r="C344" s="28" t="s">
        <v>590</v>
      </c>
      <c r="D344" s="28" t="s">
        <v>591</v>
      </c>
      <c r="E344" s="34">
        <f t="shared" si="6"/>
        <v>250000</v>
      </c>
      <c r="F344" s="34">
        <v>75000</v>
      </c>
      <c r="G344" s="34">
        <v>175000</v>
      </c>
      <c r="H344" s="46" t="s">
        <v>202</v>
      </c>
      <c r="I344" s="43">
        <v>67</v>
      </c>
      <c r="J344" s="31"/>
      <c r="K344" s="47" t="s">
        <v>592</v>
      </c>
    </row>
    <row r="345" spans="1:11" s="33" customFormat="1" ht="30" customHeight="1" outlineLevel="2">
      <c r="A345" s="27">
        <v>332</v>
      </c>
      <c r="B345" s="28" t="s">
        <v>581</v>
      </c>
      <c r="C345" s="28" t="s">
        <v>593</v>
      </c>
      <c r="D345" s="28" t="s">
        <v>591</v>
      </c>
      <c r="E345" s="29">
        <f>F345+G345</f>
        <v>457153</v>
      </c>
      <c r="F345" s="29">
        <v>137146</v>
      </c>
      <c r="G345" s="29">
        <v>320007</v>
      </c>
      <c r="H345" s="30" t="s">
        <v>18</v>
      </c>
      <c r="I345" s="30">
        <v>75</v>
      </c>
      <c r="J345" s="31"/>
      <c r="K345" s="32"/>
    </row>
    <row r="346" spans="1:11" s="33" customFormat="1" ht="30" customHeight="1" outlineLevel="2">
      <c r="A346" s="27">
        <v>333</v>
      </c>
      <c r="B346" s="28" t="s">
        <v>581</v>
      </c>
      <c r="C346" s="28" t="s">
        <v>594</v>
      </c>
      <c r="D346" s="28" t="s">
        <v>595</v>
      </c>
      <c r="E346" s="34">
        <f t="shared" si="6"/>
        <v>461160</v>
      </c>
      <c r="F346" s="34">
        <v>138348</v>
      </c>
      <c r="G346" s="34">
        <v>322812</v>
      </c>
      <c r="H346" s="30" t="s">
        <v>186</v>
      </c>
      <c r="I346" s="30">
        <v>76</v>
      </c>
      <c r="J346" s="31"/>
      <c r="K346" s="32"/>
    </row>
    <row r="347" spans="1:11" s="33" customFormat="1" ht="30" customHeight="1" outlineLevel="2">
      <c r="A347" s="27">
        <v>334</v>
      </c>
      <c r="B347" s="28" t="s">
        <v>581</v>
      </c>
      <c r="C347" s="28" t="s">
        <v>596</v>
      </c>
      <c r="D347" s="28" t="s">
        <v>585</v>
      </c>
      <c r="E347" s="34">
        <f t="shared" si="6"/>
        <v>20000</v>
      </c>
      <c r="F347" s="34">
        <v>20000</v>
      </c>
      <c r="G347" s="34"/>
      <c r="H347" s="30" t="s">
        <v>186</v>
      </c>
      <c r="I347" s="30">
        <v>79</v>
      </c>
      <c r="J347" s="31"/>
      <c r="K347" s="32"/>
    </row>
    <row r="348" spans="1:11" s="33" customFormat="1" ht="30" customHeight="1" outlineLevel="2">
      <c r="A348" s="27">
        <v>335</v>
      </c>
      <c r="B348" s="28" t="s">
        <v>581</v>
      </c>
      <c r="C348" s="28" t="s">
        <v>597</v>
      </c>
      <c r="D348" s="28" t="s">
        <v>598</v>
      </c>
      <c r="E348" s="34">
        <f t="shared" si="6"/>
        <v>19850</v>
      </c>
      <c r="F348" s="34">
        <v>10000</v>
      </c>
      <c r="G348" s="34">
        <v>9850</v>
      </c>
      <c r="H348" s="30" t="s">
        <v>202</v>
      </c>
      <c r="I348" s="30">
        <v>68</v>
      </c>
      <c r="J348" s="31"/>
      <c r="K348" s="32"/>
    </row>
    <row r="349" spans="1:11" s="33" customFormat="1" ht="30" customHeight="1" outlineLevel="2">
      <c r="A349" s="27">
        <v>336</v>
      </c>
      <c r="B349" s="28" t="s">
        <v>581</v>
      </c>
      <c r="C349" s="28" t="s">
        <v>599</v>
      </c>
      <c r="D349" s="28" t="s">
        <v>600</v>
      </c>
      <c r="E349" s="34">
        <f t="shared" si="6"/>
        <v>30000</v>
      </c>
      <c r="F349" s="29">
        <v>25000</v>
      </c>
      <c r="G349" s="29">
        <v>5000</v>
      </c>
      <c r="H349" s="48" t="s">
        <v>186</v>
      </c>
      <c r="I349" s="49">
        <v>79</v>
      </c>
      <c r="J349" s="31"/>
      <c r="K349" s="32"/>
    </row>
    <row r="350" spans="1:11" s="33" customFormat="1" ht="30" customHeight="1" outlineLevel="2">
      <c r="A350" s="27">
        <v>337</v>
      </c>
      <c r="B350" s="28" t="s">
        <v>581</v>
      </c>
      <c r="C350" s="28" t="s">
        <v>601</v>
      </c>
      <c r="D350" s="28" t="s">
        <v>591</v>
      </c>
      <c r="E350" s="29">
        <v>5408857</v>
      </c>
      <c r="F350" s="29">
        <v>5408857</v>
      </c>
      <c r="G350" s="29"/>
      <c r="H350" s="30" t="s">
        <v>26</v>
      </c>
      <c r="I350" s="30">
        <v>89</v>
      </c>
      <c r="J350" s="31"/>
      <c r="K350" s="32"/>
    </row>
    <row r="351" spans="1:11" s="33" customFormat="1" ht="30" customHeight="1" outlineLevel="2">
      <c r="A351" s="27">
        <v>338</v>
      </c>
      <c r="B351" s="28" t="s">
        <v>581</v>
      </c>
      <c r="C351" s="28" t="s">
        <v>602</v>
      </c>
      <c r="D351" s="28" t="s">
        <v>603</v>
      </c>
      <c r="E351" s="29">
        <v>12000</v>
      </c>
      <c r="F351" s="29">
        <v>12000</v>
      </c>
      <c r="G351" s="29"/>
      <c r="H351" s="30" t="s">
        <v>307</v>
      </c>
      <c r="I351" s="30">
        <v>87</v>
      </c>
      <c r="J351" s="31"/>
      <c r="K351" s="32"/>
    </row>
    <row r="352" spans="1:11" s="33" customFormat="1" ht="30" customHeight="1" outlineLevel="2">
      <c r="A352" s="27">
        <v>339</v>
      </c>
      <c r="B352" s="28" t="s">
        <v>581</v>
      </c>
      <c r="C352" s="28" t="s">
        <v>604</v>
      </c>
      <c r="D352" s="28" t="s">
        <v>605</v>
      </c>
      <c r="E352" s="50">
        <v>300000</v>
      </c>
      <c r="F352" s="50">
        <v>300000</v>
      </c>
      <c r="G352" s="50"/>
      <c r="H352" s="30" t="s">
        <v>18</v>
      </c>
      <c r="I352" s="30">
        <v>77</v>
      </c>
      <c r="J352" s="31"/>
      <c r="K352" s="32"/>
    </row>
    <row r="353" spans="1:11" s="33" customFormat="1" ht="30" customHeight="1" outlineLevel="2">
      <c r="A353" s="27">
        <v>340</v>
      </c>
      <c r="B353" s="28" t="s">
        <v>581</v>
      </c>
      <c r="C353" s="28" t="s">
        <v>606</v>
      </c>
      <c r="D353" s="28" t="s">
        <v>607</v>
      </c>
      <c r="E353" s="50">
        <v>4000</v>
      </c>
      <c r="F353" s="50">
        <v>4000</v>
      </c>
      <c r="G353" s="50"/>
      <c r="H353" s="30" t="s">
        <v>202</v>
      </c>
      <c r="I353" s="30">
        <v>69</v>
      </c>
      <c r="J353" s="31"/>
      <c r="K353" s="32"/>
    </row>
    <row r="354" spans="1:11" s="33" customFormat="1" ht="30" customHeight="1" outlineLevel="2">
      <c r="A354" s="27">
        <v>341</v>
      </c>
      <c r="B354" s="28" t="s">
        <v>581</v>
      </c>
      <c r="C354" s="28" t="s">
        <v>608</v>
      </c>
      <c r="D354" s="28" t="s">
        <v>609</v>
      </c>
      <c r="E354" s="50">
        <v>25000</v>
      </c>
      <c r="F354" s="50">
        <v>10000</v>
      </c>
      <c r="G354" s="50">
        <v>15000</v>
      </c>
      <c r="H354" s="30" t="s">
        <v>26</v>
      </c>
      <c r="I354" s="30">
        <v>86</v>
      </c>
      <c r="J354" s="31"/>
      <c r="K354" s="32"/>
    </row>
    <row r="355" spans="1:11" s="33" customFormat="1" ht="30" customHeight="1" outlineLevel="2">
      <c r="A355" s="27">
        <v>342</v>
      </c>
      <c r="B355" s="28" t="s">
        <v>581</v>
      </c>
      <c r="C355" s="28" t="s">
        <v>610</v>
      </c>
      <c r="D355" s="28" t="s">
        <v>611</v>
      </c>
      <c r="E355" s="50">
        <f>SUM(F355+G355)</f>
        <v>13200</v>
      </c>
      <c r="F355" s="50">
        <v>12000</v>
      </c>
      <c r="G355" s="50">
        <v>1200</v>
      </c>
      <c r="H355" s="30" t="s">
        <v>18</v>
      </c>
      <c r="I355" s="30">
        <v>79</v>
      </c>
      <c r="J355" s="31"/>
      <c r="K355" s="32"/>
    </row>
    <row r="356" spans="1:11" s="33" customFormat="1" ht="30" customHeight="1" outlineLevel="2">
      <c r="A356" s="27">
        <v>343</v>
      </c>
      <c r="B356" s="28" t="s">
        <v>581</v>
      </c>
      <c r="C356" s="28" t="s">
        <v>612</v>
      </c>
      <c r="D356" s="28" t="s">
        <v>607</v>
      </c>
      <c r="E356" s="50">
        <v>50000</v>
      </c>
      <c r="F356" s="50">
        <v>50000</v>
      </c>
      <c r="G356" s="50"/>
      <c r="H356" s="30" t="s">
        <v>186</v>
      </c>
      <c r="I356" s="30">
        <v>79</v>
      </c>
      <c r="J356" s="31"/>
      <c r="K356" s="32"/>
    </row>
    <row r="357" spans="1:11" s="33" customFormat="1" ht="30" customHeight="1" outlineLevel="2">
      <c r="A357" s="27">
        <v>344</v>
      </c>
      <c r="B357" s="28" t="s">
        <v>581</v>
      </c>
      <c r="C357" s="28" t="s">
        <v>613</v>
      </c>
      <c r="D357" s="28" t="s">
        <v>614</v>
      </c>
      <c r="E357" s="34">
        <v>6649494</v>
      </c>
      <c r="F357" s="29">
        <v>2000000</v>
      </c>
      <c r="G357" s="34">
        <v>4649494</v>
      </c>
      <c r="H357" s="30" t="s">
        <v>186</v>
      </c>
      <c r="I357" s="30">
        <v>79</v>
      </c>
      <c r="J357" s="31"/>
      <c r="K357" s="32"/>
    </row>
    <row r="358" spans="1:11" s="33" customFormat="1" ht="30" customHeight="1" outlineLevel="2">
      <c r="A358" s="27">
        <v>345</v>
      </c>
      <c r="B358" s="28" t="s">
        <v>581</v>
      </c>
      <c r="C358" s="28" t="s">
        <v>615</v>
      </c>
      <c r="D358" s="28" t="s">
        <v>585</v>
      </c>
      <c r="E358" s="34">
        <f t="shared" si="6"/>
        <v>60000</v>
      </c>
      <c r="F358" s="29">
        <v>60000</v>
      </c>
      <c r="G358" s="29"/>
      <c r="H358" s="49" t="s">
        <v>209</v>
      </c>
      <c r="I358" s="49">
        <v>78</v>
      </c>
      <c r="J358" s="31"/>
      <c r="K358" s="32"/>
    </row>
    <row r="359" spans="1:11" s="33" customFormat="1" ht="30" customHeight="1" outlineLevel="2">
      <c r="A359" s="27">
        <v>346</v>
      </c>
      <c r="B359" s="28" t="s">
        <v>581</v>
      </c>
      <c r="C359" s="28" t="s">
        <v>616</v>
      </c>
      <c r="D359" s="28" t="s">
        <v>617</v>
      </c>
      <c r="E359" s="34">
        <f t="shared" si="6"/>
        <v>150000</v>
      </c>
      <c r="F359" s="29">
        <v>45000</v>
      </c>
      <c r="G359" s="29">
        <v>105000</v>
      </c>
      <c r="H359" s="49" t="s">
        <v>186</v>
      </c>
      <c r="I359" s="49">
        <v>79</v>
      </c>
      <c r="J359" s="31"/>
      <c r="K359" s="32"/>
    </row>
    <row r="360" spans="1:11" s="33" customFormat="1" ht="30" customHeight="1" outlineLevel="2">
      <c r="A360" s="27">
        <v>347</v>
      </c>
      <c r="B360" s="28" t="s">
        <v>581</v>
      </c>
      <c r="C360" s="28" t="s">
        <v>618</v>
      </c>
      <c r="D360" s="28" t="s">
        <v>600</v>
      </c>
      <c r="E360" s="34">
        <f t="shared" si="6"/>
        <v>30000</v>
      </c>
      <c r="F360" s="29">
        <v>30000</v>
      </c>
      <c r="G360" s="29">
        <v>0</v>
      </c>
      <c r="H360" s="49" t="s">
        <v>202</v>
      </c>
      <c r="I360" s="49">
        <v>69</v>
      </c>
      <c r="J360" s="31"/>
      <c r="K360" s="32"/>
    </row>
    <row r="361" spans="1:11" s="33" customFormat="1" ht="30" customHeight="1" outlineLevel="2">
      <c r="A361" s="27">
        <v>348</v>
      </c>
      <c r="B361" s="28" t="s">
        <v>581</v>
      </c>
      <c r="C361" s="28" t="s">
        <v>619</v>
      </c>
      <c r="D361" s="28" t="s">
        <v>386</v>
      </c>
      <c r="E361" s="34">
        <f t="shared" si="6"/>
        <v>310000</v>
      </c>
      <c r="F361" s="34">
        <v>150000</v>
      </c>
      <c r="G361" s="34">
        <v>160000</v>
      </c>
      <c r="H361" s="30" t="s">
        <v>202</v>
      </c>
      <c r="I361" s="30">
        <v>69</v>
      </c>
      <c r="J361" s="31"/>
      <c r="K361" s="32"/>
    </row>
    <row r="362" spans="1:11" s="33" customFormat="1" ht="30" customHeight="1" outlineLevel="2">
      <c r="A362" s="27">
        <v>349</v>
      </c>
      <c r="B362" s="28" t="s">
        <v>581</v>
      </c>
      <c r="C362" s="28" t="s">
        <v>620</v>
      </c>
      <c r="D362" s="28" t="s">
        <v>617</v>
      </c>
      <c r="E362" s="34">
        <f t="shared" si="6"/>
        <v>3407600</v>
      </c>
      <c r="F362" s="34">
        <v>425800</v>
      </c>
      <c r="G362" s="34">
        <v>2981800</v>
      </c>
      <c r="H362" s="30" t="s">
        <v>307</v>
      </c>
      <c r="I362" s="30">
        <v>90</v>
      </c>
      <c r="J362" s="31"/>
      <c r="K362" s="32"/>
    </row>
    <row r="363" spans="1:11" s="33" customFormat="1" ht="30" customHeight="1" outlineLevel="2">
      <c r="A363" s="27">
        <v>350</v>
      </c>
      <c r="B363" s="28" t="s">
        <v>581</v>
      </c>
      <c r="C363" s="28" t="s">
        <v>621</v>
      </c>
      <c r="D363" s="28" t="s">
        <v>622</v>
      </c>
      <c r="E363" s="50">
        <v>15000</v>
      </c>
      <c r="F363" s="50">
        <v>15000</v>
      </c>
      <c r="G363" s="50">
        <v>0</v>
      </c>
      <c r="H363" s="30" t="s">
        <v>307</v>
      </c>
      <c r="I363" s="30">
        <v>86</v>
      </c>
      <c r="J363" s="31"/>
      <c r="K363" s="32"/>
    </row>
    <row r="364" spans="1:11" s="13" customFormat="1" ht="30" customHeight="1" outlineLevel="2">
      <c r="A364" s="27">
        <v>351</v>
      </c>
      <c r="B364" s="28" t="s">
        <v>581</v>
      </c>
      <c r="C364" s="28" t="s">
        <v>623</v>
      </c>
      <c r="D364" s="28" t="s">
        <v>595</v>
      </c>
      <c r="E364" s="34">
        <f>F364</f>
        <v>103000</v>
      </c>
      <c r="F364" s="34">
        <v>103000</v>
      </c>
      <c r="G364" s="34">
        <v>0</v>
      </c>
      <c r="H364" s="30" t="s">
        <v>18</v>
      </c>
      <c r="I364" s="30">
        <v>71</v>
      </c>
      <c r="J364" s="51"/>
      <c r="K364" s="12"/>
    </row>
    <row r="365" spans="1:11" s="33" customFormat="1" ht="30" customHeight="1" outlineLevel="2">
      <c r="A365" s="27">
        <v>352</v>
      </c>
      <c r="B365" s="28" t="s">
        <v>624</v>
      </c>
      <c r="C365" s="28" t="s">
        <v>625</v>
      </c>
      <c r="D365" s="28" t="s">
        <v>626</v>
      </c>
      <c r="E365" s="34">
        <v>20000</v>
      </c>
      <c r="F365" s="34">
        <v>20000</v>
      </c>
      <c r="G365" s="34">
        <v>0</v>
      </c>
      <c r="H365" s="30" t="s">
        <v>18</v>
      </c>
      <c r="I365" s="30">
        <v>79</v>
      </c>
      <c r="J365" s="31"/>
      <c r="K365" s="32"/>
    </row>
    <row r="366" spans="1:11" s="33" customFormat="1" ht="30" customHeight="1" outlineLevel="2">
      <c r="A366" s="27">
        <v>353</v>
      </c>
      <c r="B366" s="28" t="s">
        <v>624</v>
      </c>
      <c r="C366" s="28" t="s">
        <v>627</v>
      </c>
      <c r="D366" s="28" t="s">
        <v>628</v>
      </c>
      <c r="E366" s="34">
        <v>221000</v>
      </c>
      <c r="F366" s="34">
        <v>70000</v>
      </c>
      <c r="G366" s="34">
        <v>151000</v>
      </c>
      <c r="H366" s="30" t="s">
        <v>307</v>
      </c>
      <c r="I366" s="30">
        <v>85</v>
      </c>
      <c r="J366" s="31"/>
      <c r="K366" s="32"/>
    </row>
    <row r="367" spans="1:11" s="13" customFormat="1" ht="30" customHeight="1" outlineLevel="2">
      <c r="A367" s="27">
        <v>354</v>
      </c>
      <c r="B367" s="28" t="s">
        <v>624</v>
      </c>
      <c r="C367" s="28" t="s">
        <v>629</v>
      </c>
      <c r="D367" s="28" t="s">
        <v>630</v>
      </c>
      <c r="E367" s="34">
        <v>39280000</v>
      </c>
      <c r="F367" s="34">
        <v>7777000</v>
      </c>
      <c r="G367" s="34">
        <v>31503000</v>
      </c>
      <c r="H367" s="30" t="s">
        <v>186</v>
      </c>
      <c r="I367" s="30">
        <v>79</v>
      </c>
      <c r="J367" s="51"/>
      <c r="K367" s="12"/>
    </row>
    <row r="368" spans="1:11" s="33" customFormat="1" ht="30" customHeight="1" outlineLevel="2">
      <c r="A368" s="27">
        <v>355</v>
      </c>
      <c r="B368" s="28" t="s">
        <v>631</v>
      </c>
      <c r="C368" s="28" t="s">
        <v>632</v>
      </c>
      <c r="D368" s="28" t="s">
        <v>303</v>
      </c>
      <c r="E368" s="29">
        <v>580000</v>
      </c>
      <c r="F368" s="29">
        <v>580000</v>
      </c>
      <c r="G368" s="29">
        <v>0</v>
      </c>
      <c r="H368" s="30" t="s">
        <v>186</v>
      </c>
      <c r="I368" s="30">
        <v>79</v>
      </c>
      <c r="J368" s="31"/>
      <c r="K368" s="32"/>
    </row>
    <row r="369" spans="1:11" s="33" customFormat="1" ht="30" customHeight="1" outlineLevel="2">
      <c r="A369" s="27">
        <v>356</v>
      </c>
      <c r="B369" s="28" t="s">
        <v>631</v>
      </c>
      <c r="C369" s="28" t="s">
        <v>633</v>
      </c>
      <c r="D369" s="28" t="s">
        <v>303</v>
      </c>
      <c r="E369" s="29">
        <v>400000</v>
      </c>
      <c r="F369" s="29">
        <v>400000</v>
      </c>
      <c r="G369" s="29">
        <v>0</v>
      </c>
      <c r="H369" s="30" t="s">
        <v>186</v>
      </c>
      <c r="I369" s="30">
        <v>79</v>
      </c>
      <c r="J369" s="31"/>
      <c r="K369" s="32"/>
    </row>
    <row r="370" spans="1:11" s="33" customFormat="1" ht="30" customHeight="1" outlineLevel="2">
      <c r="A370" s="27">
        <v>357</v>
      </c>
      <c r="B370" s="28" t="s">
        <v>631</v>
      </c>
      <c r="C370" s="28" t="s">
        <v>634</v>
      </c>
      <c r="D370" s="28" t="s">
        <v>635</v>
      </c>
      <c r="E370" s="34">
        <v>138320</v>
      </c>
      <c r="F370" s="34">
        <v>69160</v>
      </c>
      <c r="G370" s="34">
        <v>69160</v>
      </c>
      <c r="H370" s="30" t="s">
        <v>209</v>
      </c>
      <c r="I370" s="30">
        <v>76</v>
      </c>
      <c r="J370" s="31"/>
      <c r="K370" s="32"/>
    </row>
    <row r="371" spans="1:11" s="33" customFormat="1" ht="30" customHeight="1" outlineLevel="2">
      <c r="A371" s="27">
        <v>358</v>
      </c>
      <c r="B371" s="28" t="s">
        <v>631</v>
      </c>
      <c r="C371" s="28" t="s">
        <v>636</v>
      </c>
      <c r="D371" s="28" t="s">
        <v>637</v>
      </c>
      <c r="E371" s="34">
        <v>60000</v>
      </c>
      <c r="F371" s="34">
        <v>30000</v>
      </c>
      <c r="G371" s="34">
        <v>30000</v>
      </c>
      <c r="H371" s="30" t="s">
        <v>186</v>
      </c>
      <c r="I371" s="30">
        <v>78</v>
      </c>
      <c r="J371" s="31"/>
      <c r="K371" s="32"/>
    </row>
    <row r="372" spans="1:11" s="33" customFormat="1" ht="30" customHeight="1" outlineLevel="2">
      <c r="A372" s="27">
        <v>359</v>
      </c>
      <c r="B372" s="28" t="s">
        <v>631</v>
      </c>
      <c r="C372" s="28" t="s">
        <v>638</v>
      </c>
      <c r="D372" s="28" t="s">
        <v>617</v>
      </c>
      <c r="E372" s="34">
        <v>550000</v>
      </c>
      <c r="F372" s="34">
        <v>550000</v>
      </c>
      <c r="G372" s="34">
        <v>0</v>
      </c>
      <c r="H372" s="30" t="s">
        <v>91</v>
      </c>
      <c r="I372" s="30">
        <v>92</v>
      </c>
      <c r="J372" s="31"/>
      <c r="K372" s="32"/>
    </row>
    <row r="373" spans="1:11" s="33" customFormat="1" ht="30" customHeight="1" outlineLevel="2">
      <c r="A373" s="27">
        <v>360</v>
      </c>
      <c r="B373" s="28" t="s">
        <v>631</v>
      </c>
      <c r="C373" s="28" t="s">
        <v>639</v>
      </c>
      <c r="D373" s="28" t="s">
        <v>640</v>
      </c>
      <c r="E373" s="34">
        <v>153450</v>
      </c>
      <c r="F373" s="34">
        <v>153450</v>
      </c>
      <c r="G373" s="34">
        <v>0</v>
      </c>
      <c r="H373" s="30" t="s">
        <v>202</v>
      </c>
      <c r="I373" s="30">
        <v>69</v>
      </c>
      <c r="J373" s="31"/>
      <c r="K373" s="32"/>
    </row>
    <row r="374" spans="1:11" s="33" customFormat="1" ht="30" customHeight="1" outlineLevel="2">
      <c r="A374" s="27">
        <v>361</v>
      </c>
      <c r="B374" s="28" t="s">
        <v>631</v>
      </c>
      <c r="C374" s="28" t="s">
        <v>641</v>
      </c>
      <c r="D374" s="28" t="s">
        <v>642</v>
      </c>
      <c r="E374" s="34">
        <v>50000</v>
      </c>
      <c r="F374" s="34">
        <v>50000</v>
      </c>
      <c r="G374" s="34">
        <v>0</v>
      </c>
      <c r="H374" s="30" t="s">
        <v>307</v>
      </c>
      <c r="I374" s="30">
        <v>81</v>
      </c>
      <c r="J374" s="31"/>
      <c r="K374" s="32"/>
    </row>
    <row r="375" spans="1:11" s="33" customFormat="1" ht="30" customHeight="1" outlineLevel="2">
      <c r="A375" s="27">
        <v>362</v>
      </c>
      <c r="B375" s="28" t="s">
        <v>631</v>
      </c>
      <c r="C375" s="28" t="s">
        <v>643</v>
      </c>
      <c r="D375" s="28" t="s">
        <v>644</v>
      </c>
      <c r="E375" s="34">
        <v>392936</v>
      </c>
      <c r="F375" s="34">
        <v>392936</v>
      </c>
      <c r="G375" s="34">
        <v>0</v>
      </c>
      <c r="H375" s="30" t="s">
        <v>202</v>
      </c>
      <c r="I375" s="30">
        <v>69</v>
      </c>
      <c r="J375" s="31"/>
      <c r="K375" s="32"/>
    </row>
    <row r="376" spans="1:11" s="33" customFormat="1" ht="30" customHeight="1" outlineLevel="2">
      <c r="A376" s="27">
        <v>363</v>
      </c>
      <c r="B376" s="28" t="s">
        <v>631</v>
      </c>
      <c r="C376" s="28" t="s">
        <v>645</v>
      </c>
      <c r="D376" s="28" t="s">
        <v>642</v>
      </c>
      <c r="E376" s="34">
        <v>175776</v>
      </c>
      <c r="F376" s="34">
        <v>100000</v>
      </c>
      <c r="G376" s="34">
        <v>75776</v>
      </c>
      <c r="H376" s="30" t="s">
        <v>186</v>
      </c>
      <c r="I376" s="30">
        <v>79</v>
      </c>
      <c r="J376" s="31"/>
      <c r="K376" s="32"/>
    </row>
    <row r="377" spans="1:11" s="33" customFormat="1" ht="30" customHeight="1" outlineLevel="2">
      <c r="A377" s="27">
        <v>364</v>
      </c>
      <c r="B377" s="28" t="s">
        <v>631</v>
      </c>
      <c r="C377" s="28" t="s">
        <v>646</v>
      </c>
      <c r="D377" s="28" t="s">
        <v>617</v>
      </c>
      <c r="E377" s="34">
        <v>1599040</v>
      </c>
      <c r="F377" s="34">
        <v>1599040</v>
      </c>
      <c r="G377" s="34">
        <v>0</v>
      </c>
      <c r="H377" s="30" t="s">
        <v>186</v>
      </c>
      <c r="I377" s="30">
        <v>79</v>
      </c>
      <c r="J377" s="31"/>
      <c r="K377" s="32"/>
    </row>
    <row r="378" spans="1:11" s="33" customFormat="1" ht="30" customHeight="1" outlineLevel="2">
      <c r="A378" s="27">
        <v>365</v>
      </c>
      <c r="B378" s="28" t="s">
        <v>631</v>
      </c>
      <c r="C378" s="28" t="s">
        <v>647</v>
      </c>
      <c r="D378" s="28" t="s">
        <v>648</v>
      </c>
      <c r="E378" s="34">
        <v>13600</v>
      </c>
      <c r="F378" s="34">
        <v>13600</v>
      </c>
      <c r="G378" s="34">
        <v>0</v>
      </c>
      <c r="H378" s="30" t="s">
        <v>307</v>
      </c>
      <c r="I378" s="30">
        <v>89</v>
      </c>
      <c r="J378" s="31"/>
      <c r="K378" s="32"/>
    </row>
    <row r="379" spans="1:11" s="33" customFormat="1" ht="30" customHeight="1" outlineLevel="2">
      <c r="A379" s="27">
        <v>366</v>
      </c>
      <c r="B379" s="28" t="s">
        <v>649</v>
      </c>
      <c r="C379" s="28" t="s">
        <v>650</v>
      </c>
      <c r="D379" s="28" t="s">
        <v>651</v>
      </c>
      <c r="E379" s="34">
        <v>190000</v>
      </c>
      <c r="F379" s="34">
        <v>190000</v>
      </c>
      <c r="G379" s="34">
        <v>0</v>
      </c>
      <c r="H379" s="30" t="s">
        <v>307</v>
      </c>
      <c r="I379" s="30">
        <v>86</v>
      </c>
      <c r="J379" s="31"/>
      <c r="K379" s="32"/>
    </row>
    <row r="380" spans="1:11" s="33" customFormat="1" ht="30" customHeight="1" outlineLevel="2">
      <c r="A380" s="27">
        <v>367</v>
      </c>
      <c r="B380" s="28" t="s">
        <v>652</v>
      </c>
      <c r="C380" s="28" t="s">
        <v>653</v>
      </c>
      <c r="D380" s="28" t="s">
        <v>654</v>
      </c>
      <c r="E380" s="34">
        <v>792953</v>
      </c>
      <c r="F380" s="34">
        <v>792953</v>
      </c>
      <c r="G380" s="34"/>
      <c r="H380" s="30" t="s">
        <v>18</v>
      </c>
      <c r="I380" s="30">
        <v>79</v>
      </c>
      <c r="J380" s="31"/>
      <c r="K380" s="32"/>
    </row>
    <row r="381" spans="1:11" s="33" customFormat="1" ht="30" customHeight="1" outlineLevel="2">
      <c r="A381" s="27">
        <v>368</v>
      </c>
      <c r="B381" s="28" t="s">
        <v>652</v>
      </c>
      <c r="C381" s="28" t="s">
        <v>655</v>
      </c>
      <c r="D381" s="28" t="s">
        <v>654</v>
      </c>
      <c r="E381" s="34">
        <v>178499</v>
      </c>
      <c r="F381" s="34">
        <v>73499</v>
      </c>
      <c r="G381" s="34">
        <v>105000</v>
      </c>
      <c r="H381" s="30" t="s">
        <v>307</v>
      </c>
      <c r="I381" s="30">
        <v>86</v>
      </c>
      <c r="J381" s="31"/>
      <c r="K381" s="32"/>
    </row>
    <row r="382" spans="1:11" s="33" customFormat="1" ht="30" customHeight="1" outlineLevel="2">
      <c r="A382" s="27">
        <v>369</v>
      </c>
      <c r="B382" s="28" t="s">
        <v>652</v>
      </c>
      <c r="C382" s="28" t="s">
        <v>656</v>
      </c>
      <c r="D382" s="28" t="s">
        <v>657</v>
      </c>
      <c r="E382" s="34">
        <v>82875</v>
      </c>
      <c r="F382" s="34">
        <v>50000</v>
      </c>
      <c r="G382" s="34">
        <v>32875</v>
      </c>
      <c r="H382" s="30" t="s">
        <v>307</v>
      </c>
      <c r="I382" s="30">
        <v>87</v>
      </c>
      <c r="J382" s="31"/>
      <c r="K382" s="32"/>
    </row>
    <row r="383" spans="1:11" s="33" customFormat="1" ht="30" customHeight="1" outlineLevel="2">
      <c r="A383" s="23" t="s">
        <v>658</v>
      </c>
      <c r="B383" s="38"/>
      <c r="C383" s="38" t="str">
        <f>SUBTOTAL(3,C384:C389)&amp;"개"</f>
        <v>6개</v>
      </c>
      <c r="D383" s="38"/>
      <c r="E383" s="25">
        <f>SUBTOTAL(9,E384:E389)</f>
        <v>8685000</v>
      </c>
      <c r="F383" s="25">
        <f>SUBTOTAL(9,F384:F389)</f>
        <v>2010200</v>
      </c>
      <c r="G383" s="25">
        <f>SUBTOTAL(9,G384:G389)</f>
        <v>6674800</v>
      </c>
      <c r="H383" s="39"/>
      <c r="I383" s="39"/>
      <c r="J383" s="26"/>
      <c r="K383" s="32"/>
    </row>
    <row r="384" spans="1:11" s="33" customFormat="1" ht="30" customHeight="1" outlineLevel="2">
      <c r="A384" s="52">
        <v>370</v>
      </c>
      <c r="B384" s="28" t="s">
        <v>649</v>
      </c>
      <c r="C384" s="28" t="s">
        <v>659</v>
      </c>
      <c r="D384" s="28" t="s">
        <v>660</v>
      </c>
      <c r="E384" s="53">
        <f>F384+G384</f>
        <v>930000</v>
      </c>
      <c r="F384" s="53">
        <v>110000</v>
      </c>
      <c r="G384" s="53">
        <v>820000</v>
      </c>
      <c r="H384" s="54" t="s">
        <v>256</v>
      </c>
      <c r="I384" s="54">
        <v>64</v>
      </c>
      <c r="J384" s="31"/>
      <c r="K384" s="47" t="s">
        <v>592</v>
      </c>
    </row>
    <row r="385" spans="1:11" s="33" customFormat="1" ht="30" customHeight="1" outlineLevel="2">
      <c r="A385" s="27">
        <v>371</v>
      </c>
      <c r="B385" s="28" t="s">
        <v>661</v>
      </c>
      <c r="C385" s="28" t="s">
        <v>662</v>
      </c>
      <c r="D385" s="28" t="s">
        <v>663</v>
      </c>
      <c r="E385" s="45">
        <v>1800000</v>
      </c>
      <c r="F385" s="45">
        <v>891000</v>
      </c>
      <c r="G385" s="45">
        <v>909000</v>
      </c>
      <c r="H385" s="30" t="s">
        <v>307</v>
      </c>
      <c r="I385" s="30">
        <v>89</v>
      </c>
      <c r="J385" s="31"/>
      <c r="K385" s="32"/>
    </row>
    <row r="386" spans="1:11" s="33" customFormat="1" ht="30" customHeight="1" outlineLevel="2">
      <c r="A386" s="52">
        <v>372</v>
      </c>
      <c r="B386" s="28" t="s">
        <v>661</v>
      </c>
      <c r="C386" s="28" t="s">
        <v>664</v>
      </c>
      <c r="D386" s="28" t="s">
        <v>665</v>
      </c>
      <c r="E386" s="45">
        <v>0</v>
      </c>
      <c r="F386" s="45">
        <v>0</v>
      </c>
      <c r="G386" s="45">
        <v>0</v>
      </c>
      <c r="H386" s="30" t="s">
        <v>666</v>
      </c>
      <c r="I386" s="30">
        <v>36</v>
      </c>
      <c r="J386" s="31"/>
      <c r="K386" s="32"/>
    </row>
    <row r="387" spans="1:11" s="33" customFormat="1" ht="30" customHeight="1" outlineLevel="2">
      <c r="A387" s="27">
        <v>373</v>
      </c>
      <c r="B387" s="28" t="s">
        <v>661</v>
      </c>
      <c r="C387" s="28" t="s">
        <v>667</v>
      </c>
      <c r="D387" s="28" t="s">
        <v>668</v>
      </c>
      <c r="E387" s="45">
        <v>2760000</v>
      </c>
      <c r="F387" s="45">
        <v>331200</v>
      </c>
      <c r="G387" s="45">
        <v>2428800</v>
      </c>
      <c r="H387" s="30" t="s">
        <v>186</v>
      </c>
      <c r="I387" s="30">
        <v>70</v>
      </c>
      <c r="J387" s="31"/>
      <c r="K387" s="32"/>
    </row>
    <row r="388" spans="1:11" s="33" customFormat="1" ht="30" customHeight="1" outlineLevel="2">
      <c r="A388" s="52">
        <v>374</v>
      </c>
      <c r="B388" s="28" t="s">
        <v>661</v>
      </c>
      <c r="C388" s="28" t="s">
        <v>669</v>
      </c>
      <c r="D388" s="28" t="s">
        <v>670</v>
      </c>
      <c r="E388" s="45">
        <v>3000000</v>
      </c>
      <c r="F388" s="45">
        <v>600000</v>
      </c>
      <c r="G388" s="45">
        <v>2400000</v>
      </c>
      <c r="H388" s="30" t="s">
        <v>91</v>
      </c>
      <c r="I388" s="30">
        <v>96</v>
      </c>
      <c r="J388" s="31"/>
      <c r="K388" s="32"/>
    </row>
    <row r="389" spans="1:11" s="33" customFormat="1" ht="30" customHeight="1" outlineLevel="2">
      <c r="A389" s="27">
        <v>375</v>
      </c>
      <c r="B389" s="28" t="s">
        <v>661</v>
      </c>
      <c r="C389" s="28" t="s">
        <v>671</v>
      </c>
      <c r="D389" s="28" t="s">
        <v>672</v>
      </c>
      <c r="E389" s="45">
        <v>195000</v>
      </c>
      <c r="F389" s="45">
        <v>78000</v>
      </c>
      <c r="G389" s="45">
        <v>117000</v>
      </c>
      <c r="H389" s="30" t="s">
        <v>186</v>
      </c>
      <c r="I389" s="30">
        <v>70</v>
      </c>
      <c r="J389" s="31"/>
      <c r="K389" s="32"/>
    </row>
    <row r="390" spans="1:11" s="33" customFormat="1" ht="30" customHeight="1" outlineLevel="2">
      <c r="A390" s="23" t="s">
        <v>673</v>
      </c>
      <c r="B390" s="38"/>
      <c r="C390" s="38" t="str">
        <f>SUBTOTAL(3,C391:C395)&amp;"개"</f>
        <v>5개</v>
      </c>
      <c r="D390" s="38"/>
      <c r="E390" s="25">
        <f>SUBTOTAL(9,E391:E395)</f>
        <v>1600000</v>
      </c>
      <c r="F390" s="25">
        <f>SUBTOTAL(9,F391:F395)</f>
        <v>570000</v>
      </c>
      <c r="G390" s="25">
        <f>SUBTOTAL(9,G391:G395)</f>
        <v>1030000</v>
      </c>
      <c r="H390" s="39"/>
      <c r="I390" s="39"/>
      <c r="J390" s="26"/>
      <c r="K390" s="32"/>
    </row>
    <row r="391" spans="1:11" s="33" customFormat="1" ht="30" customHeight="1" outlineLevel="2">
      <c r="A391" s="27">
        <v>376</v>
      </c>
      <c r="B391" s="28" t="s">
        <v>674</v>
      </c>
      <c r="C391" s="28" t="s">
        <v>675</v>
      </c>
      <c r="D391" s="28" t="s">
        <v>676</v>
      </c>
      <c r="E391" s="34">
        <v>250000</v>
      </c>
      <c r="F391" s="34">
        <v>50000</v>
      </c>
      <c r="G391" s="34">
        <v>200000</v>
      </c>
      <c r="H391" s="30" t="s">
        <v>677</v>
      </c>
      <c r="I391" s="30">
        <v>68</v>
      </c>
      <c r="J391" s="31"/>
      <c r="K391" s="32"/>
    </row>
    <row r="392" spans="1:11" s="33" customFormat="1" ht="30" customHeight="1" outlineLevel="2">
      <c r="A392" s="27">
        <v>377</v>
      </c>
      <c r="B392" s="28" t="s">
        <v>674</v>
      </c>
      <c r="C392" s="28" t="s">
        <v>678</v>
      </c>
      <c r="D392" s="28" t="s">
        <v>679</v>
      </c>
      <c r="E392" s="34">
        <v>500000</v>
      </c>
      <c r="F392" s="34">
        <v>150000</v>
      </c>
      <c r="G392" s="34">
        <v>350000</v>
      </c>
      <c r="H392" s="30" t="s">
        <v>307</v>
      </c>
      <c r="I392" s="30">
        <v>89</v>
      </c>
      <c r="J392" s="31"/>
      <c r="K392" s="32"/>
    </row>
    <row r="393" spans="1:11" s="33" customFormat="1" ht="30" customHeight="1" outlineLevel="2">
      <c r="A393" s="27">
        <v>378</v>
      </c>
      <c r="B393" s="28" t="s">
        <v>674</v>
      </c>
      <c r="C393" s="28" t="s">
        <v>680</v>
      </c>
      <c r="D393" s="28" t="s">
        <v>679</v>
      </c>
      <c r="E393" s="34">
        <v>300000</v>
      </c>
      <c r="F393" s="34">
        <v>120000</v>
      </c>
      <c r="G393" s="34">
        <v>180000</v>
      </c>
      <c r="H393" s="30" t="s">
        <v>677</v>
      </c>
      <c r="I393" s="30">
        <v>69</v>
      </c>
      <c r="J393" s="31"/>
      <c r="K393" s="32"/>
    </row>
    <row r="394" spans="1:11" s="33" customFormat="1" ht="30" customHeight="1" outlineLevel="2">
      <c r="A394" s="27">
        <v>379</v>
      </c>
      <c r="B394" s="28" t="s">
        <v>674</v>
      </c>
      <c r="C394" s="28" t="s">
        <v>681</v>
      </c>
      <c r="D394" s="28" t="s">
        <v>682</v>
      </c>
      <c r="E394" s="34">
        <v>50000</v>
      </c>
      <c r="F394" s="34">
        <v>50000</v>
      </c>
      <c r="G394" s="34">
        <v>0</v>
      </c>
      <c r="H394" s="30" t="s">
        <v>307</v>
      </c>
      <c r="I394" s="30">
        <v>83</v>
      </c>
      <c r="J394" s="31"/>
      <c r="K394" s="32"/>
    </row>
    <row r="395" spans="1:11" s="33" customFormat="1" ht="30" customHeight="1" outlineLevel="2">
      <c r="A395" s="27">
        <v>380</v>
      </c>
      <c r="B395" s="28" t="s">
        <v>674</v>
      </c>
      <c r="C395" s="28" t="s">
        <v>683</v>
      </c>
      <c r="D395" s="28" t="s">
        <v>679</v>
      </c>
      <c r="E395" s="34">
        <v>500000</v>
      </c>
      <c r="F395" s="34">
        <v>200000</v>
      </c>
      <c r="G395" s="34">
        <v>300000</v>
      </c>
      <c r="H395" s="30" t="s">
        <v>186</v>
      </c>
      <c r="I395" s="30">
        <v>77</v>
      </c>
      <c r="J395" s="31"/>
      <c r="K395" s="32"/>
    </row>
    <row r="396" spans="1:11" s="33" customFormat="1" ht="30" customHeight="1" outlineLevel="1">
      <c r="A396" s="23" t="s">
        <v>684</v>
      </c>
      <c r="B396" s="38"/>
      <c r="C396" s="38" t="str">
        <f>SUBTOTAL(3,C397:C565)&amp;"개"</f>
        <v>169개</v>
      </c>
      <c r="D396" s="38"/>
      <c r="E396" s="25">
        <f>SUBTOTAL(9,E397:E565)</f>
        <v>66086714</v>
      </c>
      <c r="F396" s="25">
        <f>SUBTOTAL(9,F397:F565)</f>
        <v>31578381</v>
      </c>
      <c r="G396" s="25">
        <f>SUBTOTAL(9,G397:G565)</f>
        <v>34605504</v>
      </c>
      <c r="H396" s="39"/>
      <c r="I396" s="39"/>
      <c r="J396" s="26"/>
      <c r="K396" s="32"/>
    </row>
    <row r="397" spans="1:11" s="33" customFormat="1" ht="30" customHeight="1" outlineLevel="2">
      <c r="A397" s="27">
        <v>381</v>
      </c>
      <c r="B397" s="28" t="s">
        <v>685</v>
      </c>
      <c r="C397" s="28" t="s">
        <v>686</v>
      </c>
      <c r="D397" s="28" t="s">
        <v>687</v>
      </c>
      <c r="E397" s="29">
        <v>10000</v>
      </c>
      <c r="F397" s="29">
        <v>10000</v>
      </c>
      <c r="G397" s="34"/>
      <c r="H397" s="30" t="s">
        <v>202</v>
      </c>
      <c r="I397" s="30">
        <v>66</v>
      </c>
      <c r="J397" s="36"/>
      <c r="K397" s="32"/>
    </row>
    <row r="398" spans="1:11" s="33" customFormat="1" ht="30" customHeight="1" outlineLevel="2">
      <c r="A398" s="27">
        <v>382</v>
      </c>
      <c r="B398" s="28" t="s">
        <v>685</v>
      </c>
      <c r="C398" s="28" t="s">
        <v>688</v>
      </c>
      <c r="D398" s="28" t="s">
        <v>689</v>
      </c>
      <c r="E398" s="29">
        <v>7500</v>
      </c>
      <c r="F398" s="29">
        <v>7500</v>
      </c>
      <c r="G398" s="34"/>
      <c r="H398" s="30" t="s">
        <v>209</v>
      </c>
      <c r="I398" s="30">
        <v>77</v>
      </c>
      <c r="J398" s="36"/>
      <c r="K398" s="32"/>
    </row>
    <row r="399" spans="1:11" s="33" customFormat="1" ht="30" customHeight="1" outlineLevel="2">
      <c r="A399" s="27">
        <v>383</v>
      </c>
      <c r="B399" s="28" t="s">
        <v>685</v>
      </c>
      <c r="C399" s="28" t="s">
        <v>690</v>
      </c>
      <c r="D399" s="28" t="s">
        <v>691</v>
      </c>
      <c r="E399" s="29">
        <v>7500</v>
      </c>
      <c r="F399" s="29">
        <v>7500</v>
      </c>
      <c r="G399" s="34"/>
      <c r="H399" s="30" t="s">
        <v>209</v>
      </c>
      <c r="I399" s="30">
        <v>77</v>
      </c>
      <c r="J399" s="36"/>
      <c r="K399" s="32"/>
    </row>
    <row r="400" spans="1:11" s="33" customFormat="1" ht="30" customHeight="1" outlineLevel="2">
      <c r="A400" s="27">
        <v>384</v>
      </c>
      <c r="B400" s="28" t="s">
        <v>685</v>
      </c>
      <c r="C400" s="28" t="s">
        <v>692</v>
      </c>
      <c r="D400" s="28" t="s">
        <v>693</v>
      </c>
      <c r="E400" s="29">
        <v>15000</v>
      </c>
      <c r="F400" s="29">
        <v>15000</v>
      </c>
      <c r="G400" s="34"/>
      <c r="H400" s="30" t="s">
        <v>209</v>
      </c>
      <c r="I400" s="30">
        <v>77</v>
      </c>
      <c r="J400" s="36"/>
      <c r="K400" s="32"/>
    </row>
    <row r="401" spans="1:11" s="33" customFormat="1" ht="30" customHeight="1" outlineLevel="2">
      <c r="A401" s="27">
        <v>385</v>
      </c>
      <c r="B401" s="28" t="s">
        <v>685</v>
      </c>
      <c r="C401" s="28" t="s">
        <v>694</v>
      </c>
      <c r="D401" s="28" t="s">
        <v>695</v>
      </c>
      <c r="E401" s="29">
        <v>12000</v>
      </c>
      <c r="F401" s="29">
        <v>12000</v>
      </c>
      <c r="G401" s="34"/>
      <c r="H401" s="30" t="s">
        <v>209</v>
      </c>
      <c r="I401" s="30">
        <v>77</v>
      </c>
      <c r="J401" s="36"/>
      <c r="K401" s="32"/>
    </row>
    <row r="402" spans="1:11" s="33" customFormat="1" ht="30" customHeight="1" outlineLevel="2">
      <c r="A402" s="27">
        <v>386</v>
      </c>
      <c r="B402" s="28" t="s">
        <v>685</v>
      </c>
      <c r="C402" s="28" t="s">
        <v>696</v>
      </c>
      <c r="D402" s="28" t="s">
        <v>691</v>
      </c>
      <c r="E402" s="29">
        <v>19200</v>
      </c>
      <c r="F402" s="29">
        <v>19200</v>
      </c>
      <c r="G402" s="34"/>
      <c r="H402" s="30" t="s">
        <v>209</v>
      </c>
      <c r="I402" s="30">
        <v>79</v>
      </c>
      <c r="J402" s="36"/>
      <c r="K402" s="32"/>
    </row>
    <row r="403" spans="1:11" s="33" customFormat="1" ht="30" customHeight="1" outlineLevel="2">
      <c r="A403" s="27">
        <v>387</v>
      </c>
      <c r="B403" s="28" t="s">
        <v>685</v>
      </c>
      <c r="C403" s="28" t="s">
        <v>697</v>
      </c>
      <c r="D403" s="28" t="s">
        <v>691</v>
      </c>
      <c r="E403" s="29">
        <v>5080</v>
      </c>
      <c r="F403" s="29">
        <v>5080</v>
      </c>
      <c r="G403" s="34"/>
      <c r="H403" s="30" t="s">
        <v>209</v>
      </c>
      <c r="I403" s="30">
        <v>79</v>
      </c>
      <c r="J403" s="36"/>
      <c r="K403" s="32"/>
    </row>
    <row r="404" spans="1:11" s="33" customFormat="1" ht="30" customHeight="1" outlineLevel="2">
      <c r="A404" s="27">
        <v>388</v>
      </c>
      <c r="B404" s="28" t="s">
        <v>685</v>
      </c>
      <c r="C404" s="28" t="s">
        <v>698</v>
      </c>
      <c r="D404" s="28" t="s">
        <v>689</v>
      </c>
      <c r="E404" s="29">
        <v>5700</v>
      </c>
      <c r="F404" s="29">
        <v>5700</v>
      </c>
      <c r="G404" s="34"/>
      <c r="H404" s="30" t="s">
        <v>209</v>
      </c>
      <c r="I404" s="30">
        <v>79</v>
      </c>
      <c r="J404" s="36"/>
      <c r="K404" s="32"/>
    </row>
    <row r="405" spans="1:11" s="33" customFormat="1" ht="30" customHeight="1" outlineLevel="2">
      <c r="A405" s="27">
        <v>389</v>
      </c>
      <c r="B405" s="28" t="s">
        <v>685</v>
      </c>
      <c r="C405" s="28" t="s">
        <v>699</v>
      </c>
      <c r="D405" s="28" t="s">
        <v>700</v>
      </c>
      <c r="E405" s="29">
        <v>6000</v>
      </c>
      <c r="F405" s="29">
        <v>6000</v>
      </c>
      <c r="G405" s="34"/>
      <c r="H405" s="30" t="s">
        <v>209</v>
      </c>
      <c r="I405" s="30">
        <v>79</v>
      </c>
      <c r="J405" s="36"/>
      <c r="K405" s="32"/>
    </row>
    <row r="406" spans="1:11" s="33" customFormat="1" ht="30" customHeight="1" outlineLevel="2">
      <c r="A406" s="27">
        <v>390</v>
      </c>
      <c r="B406" s="28" t="s">
        <v>685</v>
      </c>
      <c r="C406" s="28" t="s">
        <v>701</v>
      </c>
      <c r="D406" s="28" t="s">
        <v>617</v>
      </c>
      <c r="E406" s="29">
        <v>86400</v>
      </c>
      <c r="F406" s="29">
        <v>86400</v>
      </c>
      <c r="G406" s="34"/>
      <c r="H406" s="30" t="s">
        <v>307</v>
      </c>
      <c r="I406" s="30">
        <v>81</v>
      </c>
      <c r="J406" s="36"/>
      <c r="K406" s="32"/>
    </row>
    <row r="407" spans="1:11" s="33" customFormat="1" ht="30" customHeight="1" outlineLevel="2">
      <c r="A407" s="27">
        <v>391</v>
      </c>
      <c r="B407" s="28" t="s">
        <v>685</v>
      </c>
      <c r="C407" s="28" t="s">
        <v>702</v>
      </c>
      <c r="D407" s="28" t="s">
        <v>703</v>
      </c>
      <c r="E407" s="34">
        <f>SUBTOTAL(9,F407:G407)</f>
        <v>30000</v>
      </c>
      <c r="F407" s="34">
        <v>30000</v>
      </c>
      <c r="G407" s="34"/>
      <c r="H407" s="30" t="s">
        <v>202</v>
      </c>
      <c r="I407" s="30">
        <v>63</v>
      </c>
      <c r="J407" s="55"/>
      <c r="K407" s="32"/>
    </row>
    <row r="408" spans="1:11" s="33" customFormat="1" ht="30" customHeight="1" outlineLevel="2">
      <c r="A408" s="27">
        <v>392</v>
      </c>
      <c r="B408" s="28" t="s">
        <v>685</v>
      </c>
      <c r="C408" s="28" t="s">
        <v>704</v>
      </c>
      <c r="D408" s="28" t="s">
        <v>705</v>
      </c>
      <c r="E408" s="34">
        <f>SUM(F408:G408)</f>
        <v>30000</v>
      </c>
      <c r="F408" s="29">
        <v>30000</v>
      </c>
      <c r="G408" s="34"/>
      <c r="H408" s="30" t="s">
        <v>706</v>
      </c>
      <c r="I408" s="30">
        <v>98</v>
      </c>
      <c r="J408" s="36"/>
      <c r="K408" s="32"/>
    </row>
    <row r="409" spans="1:11" s="33" customFormat="1" ht="30" customHeight="1" outlineLevel="2">
      <c r="A409" s="27">
        <v>393</v>
      </c>
      <c r="B409" s="28" t="s">
        <v>685</v>
      </c>
      <c r="C409" s="28" t="s">
        <v>707</v>
      </c>
      <c r="D409" s="28" t="s">
        <v>708</v>
      </c>
      <c r="E409" s="34">
        <f>SUBTOTAL(9,F409:G409)</f>
        <v>6000</v>
      </c>
      <c r="F409" s="34">
        <v>6000</v>
      </c>
      <c r="G409" s="34"/>
      <c r="H409" s="30" t="s">
        <v>91</v>
      </c>
      <c r="I409" s="30">
        <v>91</v>
      </c>
      <c r="J409" s="36"/>
      <c r="K409" s="32"/>
    </row>
    <row r="410" spans="1:11" s="33" customFormat="1" ht="30" customHeight="1" outlineLevel="2">
      <c r="A410" s="27">
        <v>394</v>
      </c>
      <c r="B410" s="28" t="s">
        <v>685</v>
      </c>
      <c r="C410" s="28" t="s">
        <v>709</v>
      </c>
      <c r="D410" s="28" t="s">
        <v>691</v>
      </c>
      <c r="E410" s="29">
        <v>10000</v>
      </c>
      <c r="F410" s="29">
        <v>10000</v>
      </c>
      <c r="G410" s="34"/>
      <c r="H410" s="30" t="s">
        <v>209</v>
      </c>
      <c r="I410" s="30">
        <v>79</v>
      </c>
      <c r="J410" s="36"/>
      <c r="K410" s="32"/>
    </row>
    <row r="411" spans="1:11" s="33" customFormat="1" ht="30" customHeight="1" outlineLevel="2">
      <c r="A411" s="27">
        <v>395</v>
      </c>
      <c r="B411" s="28" t="s">
        <v>685</v>
      </c>
      <c r="C411" s="28" t="s">
        <v>710</v>
      </c>
      <c r="D411" s="28" t="s">
        <v>689</v>
      </c>
      <c r="E411" s="29">
        <v>12000</v>
      </c>
      <c r="F411" s="29">
        <v>12000</v>
      </c>
      <c r="G411" s="34"/>
      <c r="H411" s="30" t="s">
        <v>209</v>
      </c>
      <c r="I411" s="30">
        <v>77</v>
      </c>
      <c r="J411" s="36"/>
      <c r="K411" s="32"/>
    </row>
    <row r="412" spans="1:11" s="33" customFormat="1" ht="30" customHeight="1" outlineLevel="2">
      <c r="A412" s="27">
        <v>396</v>
      </c>
      <c r="B412" s="28" t="s">
        <v>685</v>
      </c>
      <c r="C412" s="28" t="s">
        <v>711</v>
      </c>
      <c r="D412" s="28" t="s">
        <v>693</v>
      </c>
      <c r="E412" s="29">
        <v>30000</v>
      </c>
      <c r="F412" s="29">
        <v>30000</v>
      </c>
      <c r="G412" s="34"/>
      <c r="H412" s="30" t="s">
        <v>209</v>
      </c>
      <c r="I412" s="30">
        <v>77</v>
      </c>
      <c r="J412" s="36"/>
      <c r="K412" s="32"/>
    </row>
    <row r="413" spans="1:11" s="33" customFormat="1" ht="30" customHeight="1" outlineLevel="2">
      <c r="A413" s="27">
        <v>397</v>
      </c>
      <c r="B413" s="28" t="s">
        <v>685</v>
      </c>
      <c r="C413" s="28" t="s">
        <v>712</v>
      </c>
      <c r="D413" s="28" t="s">
        <v>713</v>
      </c>
      <c r="E413" s="29">
        <v>0</v>
      </c>
      <c r="F413" s="29">
        <v>0</v>
      </c>
      <c r="G413" s="34"/>
      <c r="H413" s="30" t="s">
        <v>666</v>
      </c>
      <c r="I413" s="30">
        <v>52</v>
      </c>
      <c r="J413" s="36"/>
      <c r="K413" s="32"/>
    </row>
    <row r="414" spans="1:11" s="33" customFormat="1" ht="30" customHeight="1" outlineLevel="2">
      <c r="A414" s="27">
        <v>398</v>
      </c>
      <c r="B414" s="28" t="s">
        <v>685</v>
      </c>
      <c r="C414" s="28" t="s">
        <v>714</v>
      </c>
      <c r="D414" s="28" t="s">
        <v>689</v>
      </c>
      <c r="E414" s="29">
        <v>20000</v>
      </c>
      <c r="F414" s="29">
        <v>20000</v>
      </c>
      <c r="G414" s="34"/>
      <c r="H414" s="30" t="s">
        <v>186</v>
      </c>
      <c r="I414" s="30">
        <v>79</v>
      </c>
      <c r="J414" s="36"/>
      <c r="K414" s="32"/>
    </row>
    <row r="415" spans="1:11" s="33" customFormat="1" ht="30" customHeight="1" outlineLevel="2">
      <c r="A415" s="27">
        <v>399</v>
      </c>
      <c r="B415" s="28" t="s">
        <v>685</v>
      </c>
      <c r="C415" s="28" t="s">
        <v>715</v>
      </c>
      <c r="D415" s="28" t="s">
        <v>691</v>
      </c>
      <c r="E415" s="29">
        <v>82000</v>
      </c>
      <c r="F415" s="29">
        <v>82000</v>
      </c>
      <c r="G415" s="34"/>
      <c r="H415" s="30" t="s">
        <v>186</v>
      </c>
      <c r="I415" s="30">
        <v>79</v>
      </c>
      <c r="J415" s="36"/>
      <c r="K415" s="32"/>
    </row>
    <row r="416" spans="1:11" s="33" customFormat="1" ht="30" customHeight="1" outlineLevel="2">
      <c r="A416" s="27">
        <v>400</v>
      </c>
      <c r="B416" s="28" t="s">
        <v>685</v>
      </c>
      <c r="C416" s="28" t="s">
        <v>716</v>
      </c>
      <c r="D416" s="28" t="s">
        <v>617</v>
      </c>
      <c r="E416" s="34">
        <v>117432</v>
      </c>
      <c r="F416" s="34">
        <v>117432</v>
      </c>
      <c r="G416" s="34"/>
      <c r="H416" s="30" t="s">
        <v>307</v>
      </c>
      <c r="I416" s="30">
        <v>80</v>
      </c>
      <c r="J416" s="36"/>
      <c r="K416" s="32"/>
    </row>
    <row r="417" spans="1:11" s="33" customFormat="1" ht="30" customHeight="1" outlineLevel="2">
      <c r="A417" s="27">
        <v>401</v>
      </c>
      <c r="B417" s="28" t="s">
        <v>685</v>
      </c>
      <c r="C417" s="28" t="s">
        <v>717</v>
      </c>
      <c r="D417" s="28" t="s">
        <v>617</v>
      </c>
      <c r="E417" s="34">
        <v>18552</v>
      </c>
      <c r="F417" s="34">
        <v>18552</v>
      </c>
      <c r="G417" s="34"/>
      <c r="H417" s="30" t="s">
        <v>307</v>
      </c>
      <c r="I417" s="30">
        <v>80</v>
      </c>
      <c r="J417" s="36"/>
      <c r="K417" s="32"/>
    </row>
    <row r="418" spans="1:11" s="33" customFormat="1" ht="30" customHeight="1" outlineLevel="2">
      <c r="A418" s="27">
        <v>402</v>
      </c>
      <c r="B418" s="28" t="s">
        <v>685</v>
      </c>
      <c r="C418" s="28" t="s">
        <v>718</v>
      </c>
      <c r="D418" s="28" t="s">
        <v>367</v>
      </c>
      <c r="E418" s="29">
        <v>3261360</v>
      </c>
      <c r="F418" s="29">
        <v>2446020</v>
      </c>
      <c r="G418" s="34">
        <v>815340</v>
      </c>
      <c r="H418" s="30" t="s">
        <v>91</v>
      </c>
      <c r="I418" s="30">
        <v>98</v>
      </c>
      <c r="J418" s="36"/>
      <c r="K418" s="32"/>
    </row>
    <row r="419" spans="1:11" s="33" customFormat="1" ht="30" customHeight="1" outlineLevel="2">
      <c r="A419" s="27">
        <v>403</v>
      </c>
      <c r="B419" s="28" t="s">
        <v>685</v>
      </c>
      <c r="C419" s="28" t="s">
        <v>719</v>
      </c>
      <c r="D419" s="28" t="s">
        <v>691</v>
      </c>
      <c r="E419" s="29">
        <v>6000</v>
      </c>
      <c r="F419" s="29">
        <v>6000</v>
      </c>
      <c r="G419" s="34"/>
      <c r="H419" s="30" t="s">
        <v>202</v>
      </c>
      <c r="I419" s="30">
        <v>67</v>
      </c>
      <c r="J419" s="36"/>
      <c r="K419" s="32"/>
    </row>
    <row r="420" spans="1:11" s="33" customFormat="1" ht="30" customHeight="1" outlineLevel="2">
      <c r="A420" s="27">
        <v>404</v>
      </c>
      <c r="B420" s="28" t="s">
        <v>685</v>
      </c>
      <c r="C420" s="28" t="s">
        <v>720</v>
      </c>
      <c r="D420" s="28" t="s">
        <v>617</v>
      </c>
      <c r="E420" s="34">
        <v>2264728</v>
      </c>
      <c r="F420" s="34">
        <v>283091</v>
      </c>
      <c r="G420" s="34">
        <v>1981637</v>
      </c>
      <c r="H420" s="30" t="s">
        <v>721</v>
      </c>
      <c r="I420" s="30">
        <v>91</v>
      </c>
      <c r="J420" s="36"/>
      <c r="K420" s="32"/>
    </row>
    <row r="421" spans="1:11" s="33" customFormat="1" ht="30" customHeight="1" outlineLevel="2">
      <c r="A421" s="27">
        <v>405</v>
      </c>
      <c r="B421" s="28" t="s">
        <v>722</v>
      </c>
      <c r="C421" s="28" t="s">
        <v>723</v>
      </c>
      <c r="D421" s="28" t="s">
        <v>617</v>
      </c>
      <c r="E421" s="34">
        <v>1052410</v>
      </c>
      <c r="F421" s="34">
        <v>200000</v>
      </c>
      <c r="G421" s="34">
        <v>852410</v>
      </c>
      <c r="H421" s="30" t="s">
        <v>186</v>
      </c>
      <c r="I421" s="30">
        <v>77</v>
      </c>
      <c r="J421" s="36"/>
      <c r="K421" s="32"/>
    </row>
    <row r="422" spans="1:11" s="33" customFormat="1" ht="30" customHeight="1" outlineLevel="2">
      <c r="A422" s="27">
        <v>406</v>
      </c>
      <c r="B422" s="28" t="s">
        <v>722</v>
      </c>
      <c r="C422" s="28" t="s">
        <v>724</v>
      </c>
      <c r="D422" s="28" t="s">
        <v>617</v>
      </c>
      <c r="E422" s="29">
        <f>F422+G422</f>
        <v>14000</v>
      </c>
      <c r="F422" s="29">
        <v>14000</v>
      </c>
      <c r="G422" s="29">
        <v>0</v>
      </c>
      <c r="H422" s="30" t="s">
        <v>186</v>
      </c>
      <c r="I422" s="30">
        <v>77</v>
      </c>
      <c r="J422" s="36"/>
      <c r="K422" s="32"/>
    </row>
    <row r="423" spans="1:11" s="33" customFormat="1" ht="30" customHeight="1" outlineLevel="2">
      <c r="A423" s="27">
        <v>407</v>
      </c>
      <c r="B423" s="28" t="s">
        <v>722</v>
      </c>
      <c r="C423" s="28" t="s">
        <v>725</v>
      </c>
      <c r="D423" s="28" t="s">
        <v>726</v>
      </c>
      <c r="E423" s="29">
        <f t="shared" ref="E423:E428" si="7">F423+G423</f>
        <v>177480</v>
      </c>
      <c r="F423" s="29">
        <v>73080</v>
      </c>
      <c r="G423" s="29">
        <v>104400</v>
      </c>
      <c r="H423" s="30" t="s">
        <v>186</v>
      </c>
      <c r="I423" s="30">
        <v>75</v>
      </c>
      <c r="J423" s="36"/>
      <c r="K423" s="32"/>
    </row>
    <row r="424" spans="1:11" s="33" customFormat="1" ht="30" customHeight="1" outlineLevel="2">
      <c r="A424" s="27">
        <v>408</v>
      </c>
      <c r="B424" s="28" t="s">
        <v>722</v>
      </c>
      <c r="C424" s="28" t="s">
        <v>727</v>
      </c>
      <c r="D424" s="28" t="s">
        <v>728</v>
      </c>
      <c r="E424" s="29">
        <f t="shared" si="7"/>
        <v>10000</v>
      </c>
      <c r="F424" s="29">
        <v>8000</v>
      </c>
      <c r="G424" s="29">
        <v>2000</v>
      </c>
      <c r="H424" s="30" t="s">
        <v>186</v>
      </c>
      <c r="I424" s="30">
        <v>73</v>
      </c>
      <c r="J424" s="36"/>
      <c r="K424" s="32"/>
    </row>
    <row r="425" spans="1:11" s="33" customFormat="1" ht="30" customHeight="1" outlineLevel="2">
      <c r="A425" s="27">
        <v>409</v>
      </c>
      <c r="B425" s="28" t="s">
        <v>722</v>
      </c>
      <c r="C425" s="28" t="s">
        <v>729</v>
      </c>
      <c r="D425" s="28" t="s">
        <v>728</v>
      </c>
      <c r="E425" s="29">
        <f t="shared" si="7"/>
        <v>30000</v>
      </c>
      <c r="F425" s="29">
        <v>30000</v>
      </c>
      <c r="G425" s="29">
        <v>0</v>
      </c>
      <c r="H425" s="30" t="s">
        <v>307</v>
      </c>
      <c r="I425" s="30">
        <v>85</v>
      </c>
      <c r="J425" s="36"/>
      <c r="K425" s="32"/>
    </row>
    <row r="426" spans="1:11" s="33" customFormat="1" ht="30" customHeight="1" outlineLevel="2">
      <c r="A426" s="27">
        <v>410</v>
      </c>
      <c r="B426" s="28" t="s">
        <v>722</v>
      </c>
      <c r="C426" s="28" t="s">
        <v>730</v>
      </c>
      <c r="D426" s="28" t="s">
        <v>728</v>
      </c>
      <c r="E426" s="29">
        <f t="shared" si="7"/>
        <v>9000</v>
      </c>
      <c r="F426" s="29">
        <v>9000</v>
      </c>
      <c r="G426" s="29">
        <v>0</v>
      </c>
      <c r="H426" s="30" t="s">
        <v>186</v>
      </c>
      <c r="I426" s="30">
        <v>79</v>
      </c>
      <c r="J426" s="36"/>
      <c r="K426" s="32"/>
    </row>
    <row r="427" spans="1:11" s="33" customFormat="1" ht="30" customHeight="1" outlineLevel="2">
      <c r="A427" s="27">
        <v>411</v>
      </c>
      <c r="B427" s="28" t="s">
        <v>722</v>
      </c>
      <c r="C427" s="28" t="s">
        <v>731</v>
      </c>
      <c r="D427" s="28" t="s">
        <v>728</v>
      </c>
      <c r="E427" s="29">
        <f t="shared" si="7"/>
        <v>20000</v>
      </c>
      <c r="F427" s="29">
        <v>20000</v>
      </c>
      <c r="G427" s="29">
        <v>0</v>
      </c>
      <c r="H427" s="30" t="s">
        <v>186</v>
      </c>
      <c r="I427" s="30">
        <v>74</v>
      </c>
      <c r="J427" s="36"/>
      <c r="K427" s="32"/>
    </row>
    <row r="428" spans="1:11" s="33" customFormat="1" ht="30" customHeight="1" outlineLevel="2">
      <c r="A428" s="27">
        <v>412</v>
      </c>
      <c r="B428" s="28" t="s">
        <v>722</v>
      </c>
      <c r="C428" s="28" t="s">
        <v>732</v>
      </c>
      <c r="D428" s="28" t="s">
        <v>728</v>
      </c>
      <c r="E428" s="29">
        <f t="shared" si="7"/>
        <v>23904</v>
      </c>
      <c r="F428" s="29">
        <v>23904</v>
      </c>
      <c r="G428" s="29">
        <v>0</v>
      </c>
      <c r="H428" s="30" t="s">
        <v>186</v>
      </c>
      <c r="I428" s="30">
        <v>76</v>
      </c>
      <c r="J428" s="36"/>
      <c r="K428" s="32"/>
    </row>
    <row r="429" spans="1:11" s="33" customFormat="1" ht="30" customHeight="1" outlineLevel="2">
      <c r="A429" s="27">
        <v>413</v>
      </c>
      <c r="B429" s="28" t="s">
        <v>722</v>
      </c>
      <c r="C429" s="28" t="s">
        <v>733</v>
      </c>
      <c r="D429" s="28" t="s">
        <v>734</v>
      </c>
      <c r="E429" s="29">
        <f>F429+G429</f>
        <v>59700</v>
      </c>
      <c r="F429" s="29">
        <v>31200</v>
      </c>
      <c r="G429" s="29">
        <v>28500</v>
      </c>
      <c r="H429" s="30" t="s">
        <v>202</v>
      </c>
      <c r="I429" s="30">
        <v>64</v>
      </c>
      <c r="J429" s="36"/>
      <c r="K429" s="32"/>
    </row>
    <row r="430" spans="1:11" s="33" customFormat="1" ht="30" customHeight="1" outlineLevel="2">
      <c r="A430" s="27">
        <v>414</v>
      </c>
      <c r="B430" s="28" t="s">
        <v>722</v>
      </c>
      <c r="C430" s="28" t="s">
        <v>735</v>
      </c>
      <c r="D430" s="28" t="s">
        <v>736</v>
      </c>
      <c r="E430" s="29">
        <f>F430+G430</f>
        <v>510000</v>
      </c>
      <c r="F430" s="29">
        <v>210000</v>
      </c>
      <c r="G430" s="29">
        <v>300000</v>
      </c>
      <c r="H430" s="30" t="s">
        <v>186</v>
      </c>
      <c r="I430" s="30">
        <v>74</v>
      </c>
      <c r="J430" s="36"/>
      <c r="K430" s="32"/>
    </row>
    <row r="431" spans="1:11" s="33" customFormat="1" ht="30" customHeight="1" outlineLevel="2">
      <c r="A431" s="27">
        <v>415</v>
      </c>
      <c r="B431" s="28" t="s">
        <v>722</v>
      </c>
      <c r="C431" s="28" t="s">
        <v>737</v>
      </c>
      <c r="D431" s="28" t="s">
        <v>617</v>
      </c>
      <c r="E431" s="34">
        <v>656100</v>
      </c>
      <c r="F431" s="34">
        <v>656100</v>
      </c>
      <c r="G431" s="34"/>
      <c r="H431" s="30" t="s">
        <v>186</v>
      </c>
      <c r="I431" s="30">
        <v>74</v>
      </c>
      <c r="J431" s="36"/>
      <c r="K431" s="32"/>
    </row>
    <row r="432" spans="1:11" s="33" customFormat="1" ht="30" customHeight="1" outlineLevel="2">
      <c r="A432" s="27">
        <v>416</v>
      </c>
      <c r="B432" s="28" t="s">
        <v>722</v>
      </c>
      <c r="C432" s="28" t="s">
        <v>738</v>
      </c>
      <c r="D432" s="28" t="s">
        <v>617</v>
      </c>
      <c r="E432" s="29">
        <v>792000</v>
      </c>
      <c r="F432" s="29">
        <v>432000</v>
      </c>
      <c r="G432" s="29">
        <v>360000</v>
      </c>
      <c r="H432" s="30" t="s">
        <v>202</v>
      </c>
      <c r="I432" s="30">
        <v>67</v>
      </c>
      <c r="J432" s="36"/>
      <c r="K432" s="32"/>
    </row>
    <row r="433" spans="1:11" s="33" customFormat="1" ht="30" customHeight="1" outlineLevel="2">
      <c r="A433" s="27">
        <v>417</v>
      </c>
      <c r="B433" s="28" t="s">
        <v>722</v>
      </c>
      <c r="C433" s="28" t="s">
        <v>739</v>
      </c>
      <c r="D433" s="28" t="s">
        <v>617</v>
      </c>
      <c r="E433" s="34">
        <v>829650</v>
      </c>
      <c r="F433" s="34">
        <v>829650</v>
      </c>
      <c r="G433" s="34">
        <v>0</v>
      </c>
      <c r="H433" s="30" t="s">
        <v>202</v>
      </c>
      <c r="I433" s="30">
        <v>68</v>
      </c>
      <c r="J433" s="36"/>
      <c r="K433" s="32"/>
    </row>
    <row r="434" spans="1:11" s="33" customFormat="1" ht="30" customHeight="1" outlineLevel="2">
      <c r="A434" s="27">
        <v>418</v>
      </c>
      <c r="B434" s="28" t="s">
        <v>722</v>
      </c>
      <c r="C434" s="28" t="s">
        <v>740</v>
      </c>
      <c r="D434" s="28" t="s">
        <v>617</v>
      </c>
      <c r="E434" s="34">
        <v>3091220</v>
      </c>
      <c r="F434" s="34">
        <v>2200000</v>
      </c>
      <c r="G434" s="34">
        <v>891220</v>
      </c>
      <c r="H434" s="30" t="s">
        <v>186</v>
      </c>
      <c r="I434" s="30">
        <v>79</v>
      </c>
      <c r="J434" s="36"/>
      <c r="K434" s="32"/>
    </row>
    <row r="435" spans="1:11" s="33" customFormat="1" ht="30" customHeight="1" outlineLevel="2">
      <c r="A435" s="27">
        <v>419</v>
      </c>
      <c r="B435" s="28" t="s">
        <v>722</v>
      </c>
      <c r="C435" s="28" t="s">
        <v>741</v>
      </c>
      <c r="D435" s="28" t="s">
        <v>742</v>
      </c>
      <c r="E435" s="34">
        <v>637500</v>
      </c>
      <c r="F435" s="34">
        <v>262500</v>
      </c>
      <c r="G435" s="34">
        <v>375000</v>
      </c>
      <c r="H435" s="30" t="s">
        <v>307</v>
      </c>
      <c r="I435" s="30">
        <v>89</v>
      </c>
      <c r="J435" s="36"/>
      <c r="K435" s="32"/>
    </row>
    <row r="436" spans="1:11" s="33" customFormat="1" ht="30" customHeight="1" outlineLevel="2">
      <c r="A436" s="27">
        <v>420</v>
      </c>
      <c r="B436" s="28" t="s">
        <v>722</v>
      </c>
      <c r="C436" s="28" t="s">
        <v>743</v>
      </c>
      <c r="D436" s="28" t="s">
        <v>734</v>
      </c>
      <c r="E436" s="34">
        <v>370800</v>
      </c>
      <c r="F436" s="34">
        <v>194400</v>
      </c>
      <c r="G436" s="34">
        <v>176400</v>
      </c>
      <c r="H436" s="30" t="s">
        <v>91</v>
      </c>
      <c r="I436" s="30">
        <v>92</v>
      </c>
      <c r="J436" s="36"/>
      <c r="K436" s="32"/>
    </row>
    <row r="437" spans="1:11" s="33" customFormat="1" ht="30" customHeight="1" outlineLevel="2">
      <c r="A437" s="27">
        <v>421</v>
      </c>
      <c r="B437" s="28" t="s">
        <v>722</v>
      </c>
      <c r="C437" s="28" t="s">
        <v>744</v>
      </c>
      <c r="D437" s="28" t="s">
        <v>617</v>
      </c>
      <c r="E437" s="34">
        <v>1415800</v>
      </c>
      <c r="F437" s="34">
        <v>300000</v>
      </c>
      <c r="G437" s="34">
        <v>1115800</v>
      </c>
      <c r="H437" s="30" t="s">
        <v>307</v>
      </c>
      <c r="I437" s="30">
        <v>89</v>
      </c>
      <c r="J437" s="36"/>
      <c r="K437" s="32"/>
    </row>
    <row r="438" spans="1:11" s="33" customFormat="1" ht="30" customHeight="1" outlineLevel="2">
      <c r="A438" s="27">
        <v>422</v>
      </c>
      <c r="B438" s="28" t="s">
        <v>722</v>
      </c>
      <c r="C438" s="28" t="s">
        <v>745</v>
      </c>
      <c r="D438" s="28" t="s">
        <v>617</v>
      </c>
      <c r="E438" s="34">
        <v>330000</v>
      </c>
      <c r="F438" s="34">
        <v>330000</v>
      </c>
      <c r="G438" s="34">
        <v>0</v>
      </c>
      <c r="H438" s="30" t="s">
        <v>186</v>
      </c>
      <c r="I438" s="30">
        <v>79</v>
      </c>
      <c r="J438" s="36"/>
      <c r="K438" s="32"/>
    </row>
    <row r="439" spans="1:11" s="33" customFormat="1" ht="30" customHeight="1" outlineLevel="2">
      <c r="A439" s="27">
        <v>423</v>
      </c>
      <c r="B439" s="28" t="s">
        <v>722</v>
      </c>
      <c r="C439" s="28" t="s">
        <v>746</v>
      </c>
      <c r="D439" s="28" t="s">
        <v>747</v>
      </c>
      <c r="E439" s="34">
        <v>237600</v>
      </c>
      <c r="F439" s="34">
        <v>75600</v>
      </c>
      <c r="G439" s="34">
        <v>162000</v>
      </c>
      <c r="H439" s="30" t="s">
        <v>186</v>
      </c>
      <c r="I439" s="30">
        <v>77</v>
      </c>
      <c r="J439" s="36"/>
      <c r="K439" s="32"/>
    </row>
    <row r="440" spans="1:11" s="33" customFormat="1" ht="30" customHeight="1" outlineLevel="2">
      <c r="A440" s="27">
        <v>424</v>
      </c>
      <c r="B440" s="28" t="s">
        <v>722</v>
      </c>
      <c r="C440" s="28" t="s">
        <v>748</v>
      </c>
      <c r="D440" s="28" t="s">
        <v>617</v>
      </c>
      <c r="E440" s="34">
        <v>101840</v>
      </c>
      <c r="F440" s="34">
        <v>72000</v>
      </c>
      <c r="G440" s="34">
        <v>29840</v>
      </c>
      <c r="H440" s="30" t="s">
        <v>202</v>
      </c>
      <c r="I440" s="30">
        <v>69</v>
      </c>
      <c r="J440" s="36"/>
      <c r="K440" s="32"/>
    </row>
    <row r="441" spans="1:11" s="33" customFormat="1" ht="30" customHeight="1" outlineLevel="2">
      <c r="A441" s="27">
        <v>425</v>
      </c>
      <c r="B441" s="28" t="s">
        <v>722</v>
      </c>
      <c r="C441" s="28" t="s">
        <v>749</v>
      </c>
      <c r="D441" s="28" t="s">
        <v>617</v>
      </c>
      <c r="E441" s="34">
        <v>2820300</v>
      </c>
      <c r="F441" s="34">
        <v>321300</v>
      </c>
      <c r="G441" s="34">
        <v>2499000</v>
      </c>
      <c r="H441" s="30" t="s">
        <v>186</v>
      </c>
      <c r="I441" s="30">
        <v>79</v>
      </c>
      <c r="J441" s="36"/>
      <c r="K441" s="32"/>
    </row>
    <row r="442" spans="1:11" s="33" customFormat="1" ht="30" customHeight="1" outlineLevel="2">
      <c r="A442" s="27">
        <v>426</v>
      </c>
      <c r="B442" s="28" t="s">
        <v>722</v>
      </c>
      <c r="C442" s="28" t="s">
        <v>750</v>
      </c>
      <c r="D442" s="28" t="s">
        <v>617</v>
      </c>
      <c r="E442" s="34">
        <v>20000</v>
      </c>
      <c r="F442" s="34">
        <v>20000</v>
      </c>
      <c r="G442" s="34">
        <v>0</v>
      </c>
      <c r="H442" s="30" t="s">
        <v>186</v>
      </c>
      <c r="I442" s="30">
        <v>78</v>
      </c>
      <c r="J442" s="36"/>
      <c r="K442" s="32"/>
    </row>
    <row r="443" spans="1:11" s="33" customFormat="1" ht="30" customHeight="1" outlineLevel="2">
      <c r="A443" s="27">
        <v>427</v>
      </c>
      <c r="B443" s="28" t="s">
        <v>722</v>
      </c>
      <c r="C443" s="28" t="s">
        <v>751</v>
      </c>
      <c r="D443" s="28" t="s">
        <v>752</v>
      </c>
      <c r="E443" s="34">
        <v>42000</v>
      </c>
      <c r="F443" s="34">
        <v>40000</v>
      </c>
      <c r="G443" s="34">
        <v>2000</v>
      </c>
      <c r="H443" s="30" t="s">
        <v>186</v>
      </c>
      <c r="I443" s="30">
        <v>78</v>
      </c>
      <c r="J443" s="36"/>
      <c r="K443" s="32"/>
    </row>
    <row r="444" spans="1:11" s="33" customFormat="1" ht="30" customHeight="1" outlineLevel="2">
      <c r="A444" s="27">
        <v>428</v>
      </c>
      <c r="B444" s="28" t="s">
        <v>722</v>
      </c>
      <c r="C444" s="28" t="s">
        <v>753</v>
      </c>
      <c r="D444" s="28" t="s">
        <v>752</v>
      </c>
      <c r="E444" s="34">
        <v>7500</v>
      </c>
      <c r="F444" s="34">
        <v>7500</v>
      </c>
      <c r="G444" s="34">
        <v>0</v>
      </c>
      <c r="H444" s="30" t="s">
        <v>186</v>
      </c>
      <c r="I444" s="30">
        <v>79</v>
      </c>
      <c r="J444" s="36"/>
      <c r="K444" s="32"/>
    </row>
    <row r="445" spans="1:11" s="33" customFormat="1" ht="30" customHeight="1" outlineLevel="2">
      <c r="A445" s="27">
        <v>429</v>
      </c>
      <c r="B445" s="28" t="s">
        <v>722</v>
      </c>
      <c r="C445" s="28" t="s">
        <v>754</v>
      </c>
      <c r="D445" s="28" t="s">
        <v>617</v>
      </c>
      <c r="E445" s="34">
        <v>400000</v>
      </c>
      <c r="F445" s="34">
        <v>400000</v>
      </c>
      <c r="G445" s="34">
        <v>0</v>
      </c>
      <c r="H445" s="30" t="s">
        <v>313</v>
      </c>
      <c r="I445" s="30">
        <v>88</v>
      </c>
      <c r="J445" s="36"/>
      <c r="K445" s="32"/>
    </row>
    <row r="446" spans="1:11" s="33" customFormat="1" ht="30" customHeight="1" outlineLevel="2">
      <c r="A446" s="27">
        <v>430</v>
      </c>
      <c r="B446" s="28" t="s">
        <v>722</v>
      </c>
      <c r="C446" s="28" t="s">
        <v>755</v>
      </c>
      <c r="D446" s="28" t="s">
        <v>617</v>
      </c>
      <c r="E446" s="34">
        <v>413070</v>
      </c>
      <c r="F446" s="34">
        <v>163800</v>
      </c>
      <c r="G446" s="34">
        <v>249270</v>
      </c>
      <c r="H446" s="30" t="s">
        <v>307</v>
      </c>
      <c r="I446" s="30">
        <v>86</v>
      </c>
      <c r="J446" s="36"/>
      <c r="K446" s="32"/>
    </row>
    <row r="447" spans="1:11" s="33" customFormat="1" ht="30" customHeight="1" outlineLevel="2">
      <c r="A447" s="27">
        <v>431</v>
      </c>
      <c r="B447" s="28" t="s">
        <v>722</v>
      </c>
      <c r="C447" s="28" t="s">
        <v>756</v>
      </c>
      <c r="D447" s="28" t="s">
        <v>757</v>
      </c>
      <c r="E447" s="34">
        <v>10000</v>
      </c>
      <c r="F447" s="34">
        <v>10000</v>
      </c>
      <c r="G447" s="34">
        <v>0</v>
      </c>
      <c r="H447" s="30" t="s">
        <v>186</v>
      </c>
      <c r="I447" s="30">
        <v>79</v>
      </c>
      <c r="J447" s="36"/>
      <c r="K447" s="32"/>
    </row>
    <row r="448" spans="1:11" s="33" customFormat="1" ht="30" customHeight="1" outlineLevel="2">
      <c r="A448" s="27">
        <v>432</v>
      </c>
      <c r="B448" s="28" t="s">
        <v>722</v>
      </c>
      <c r="C448" s="28" t="s">
        <v>758</v>
      </c>
      <c r="D448" s="28" t="s">
        <v>759</v>
      </c>
      <c r="E448" s="34">
        <v>75000</v>
      </c>
      <c r="F448" s="34">
        <v>75000</v>
      </c>
      <c r="G448" s="34">
        <v>0</v>
      </c>
      <c r="H448" s="30" t="s">
        <v>202</v>
      </c>
      <c r="I448" s="30">
        <v>68</v>
      </c>
      <c r="J448" s="36"/>
      <c r="K448" s="32"/>
    </row>
    <row r="449" spans="1:11" s="33" customFormat="1" ht="30" customHeight="1" outlineLevel="2">
      <c r="A449" s="27">
        <v>433</v>
      </c>
      <c r="B449" s="28" t="s">
        <v>722</v>
      </c>
      <c r="C449" s="28" t="s">
        <v>760</v>
      </c>
      <c r="D449" s="28" t="s">
        <v>761</v>
      </c>
      <c r="E449" s="29">
        <v>1838000</v>
      </c>
      <c r="F449" s="29">
        <v>400000</v>
      </c>
      <c r="G449" s="29">
        <v>1438000</v>
      </c>
      <c r="H449" s="30" t="s">
        <v>186</v>
      </c>
      <c r="I449" s="30">
        <v>77</v>
      </c>
      <c r="J449" s="36"/>
      <c r="K449" s="32"/>
    </row>
    <row r="450" spans="1:11" s="33" customFormat="1" ht="30" customHeight="1" outlineLevel="2">
      <c r="A450" s="27">
        <v>434</v>
      </c>
      <c r="B450" s="28" t="s">
        <v>722</v>
      </c>
      <c r="C450" s="28" t="s">
        <v>762</v>
      </c>
      <c r="D450" s="28" t="s">
        <v>617</v>
      </c>
      <c r="E450" s="29">
        <v>1300000</v>
      </c>
      <c r="F450" s="29">
        <v>300000</v>
      </c>
      <c r="G450" s="29">
        <v>1000000</v>
      </c>
      <c r="H450" s="30" t="s">
        <v>91</v>
      </c>
      <c r="I450" s="30">
        <v>90</v>
      </c>
      <c r="J450" s="36"/>
      <c r="K450" s="32"/>
    </row>
    <row r="451" spans="1:11" s="33" customFormat="1" ht="30" customHeight="1" outlineLevel="2">
      <c r="A451" s="27">
        <v>435</v>
      </c>
      <c r="B451" s="28" t="s">
        <v>722</v>
      </c>
      <c r="C451" s="28" t="s">
        <v>763</v>
      </c>
      <c r="D451" s="28" t="s">
        <v>734</v>
      </c>
      <c r="E451" s="29">
        <v>1300000</v>
      </c>
      <c r="F451" s="29">
        <v>300000</v>
      </c>
      <c r="G451" s="29">
        <v>1000000</v>
      </c>
      <c r="H451" s="30" t="s">
        <v>91</v>
      </c>
      <c r="I451" s="30">
        <v>96</v>
      </c>
      <c r="J451" s="36"/>
      <c r="K451" s="32"/>
    </row>
    <row r="452" spans="1:11" s="33" customFormat="1" ht="30" customHeight="1" outlineLevel="2">
      <c r="A452" s="27">
        <v>436</v>
      </c>
      <c r="B452" s="28" t="s">
        <v>722</v>
      </c>
      <c r="C452" s="28" t="s">
        <v>764</v>
      </c>
      <c r="D452" s="28" t="s">
        <v>765</v>
      </c>
      <c r="E452" s="29">
        <v>396500</v>
      </c>
      <c r="F452" s="29">
        <v>91500</v>
      </c>
      <c r="G452" s="29">
        <v>305000</v>
      </c>
      <c r="H452" s="30" t="s">
        <v>307</v>
      </c>
      <c r="I452" s="30">
        <v>85</v>
      </c>
      <c r="J452" s="36"/>
      <c r="K452" s="32"/>
    </row>
    <row r="453" spans="1:11" s="33" customFormat="1" ht="30" customHeight="1" outlineLevel="2">
      <c r="A453" s="27">
        <v>437</v>
      </c>
      <c r="B453" s="28" t="s">
        <v>722</v>
      </c>
      <c r="C453" s="28" t="s">
        <v>766</v>
      </c>
      <c r="D453" s="28" t="s">
        <v>767</v>
      </c>
      <c r="E453" s="29">
        <v>130375</v>
      </c>
      <c r="F453" s="29">
        <v>30000</v>
      </c>
      <c r="G453" s="29">
        <v>100375</v>
      </c>
      <c r="H453" s="30" t="s">
        <v>186</v>
      </c>
      <c r="I453" s="30">
        <v>73</v>
      </c>
      <c r="J453" s="36"/>
      <c r="K453" s="32"/>
    </row>
    <row r="454" spans="1:11" s="33" customFormat="1" ht="30" customHeight="1" outlineLevel="2">
      <c r="A454" s="27">
        <v>438</v>
      </c>
      <c r="B454" s="28" t="s">
        <v>722</v>
      </c>
      <c r="C454" s="28" t="s">
        <v>768</v>
      </c>
      <c r="D454" s="28" t="s">
        <v>734</v>
      </c>
      <c r="E454" s="29">
        <v>1300000</v>
      </c>
      <c r="F454" s="29">
        <v>300000</v>
      </c>
      <c r="G454" s="29">
        <v>1000000</v>
      </c>
      <c r="H454" s="30" t="s">
        <v>186</v>
      </c>
      <c r="I454" s="30">
        <v>76</v>
      </c>
      <c r="J454" s="36"/>
      <c r="K454" s="32"/>
    </row>
    <row r="455" spans="1:11" s="33" customFormat="1" ht="30" customHeight="1" outlineLevel="2">
      <c r="A455" s="27">
        <v>439</v>
      </c>
      <c r="B455" s="28" t="s">
        <v>722</v>
      </c>
      <c r="C455" s="28" t="s">
        <v>769</v>
      </c>
      <c r="D455" s="28" t="s">
        <v>770</v>
      </c>
      <c r="E455" s="29">
        <v>651750</v>
      </c>
      <c r="F455" s="29">
        <v>74250</v>
      </c>
      <c r="G455" s="29">
        <v>577500</v>
      </c>
      <c r="H455" s="30" t="s">
        <v>186</v>
      </c>
      <c r="I455" s="30">
        <v>76</v>
      </c>
      <c r="J455" s="36"/>
      <c r="K455" s="32"/>
    </row>
    <row r="456" spans="1:11" s="33" customFormat="1" ht="30" customHeight="1" outlineLevel="2">
      <c r="A456" s="27">
        <v>440</v>
      </c>
      <c r="B456" s="28" t="s">
        <v>722</v>
      </c>
      <c r="C456" s="28" t="s">
        <v>771</v>
      </c>
      <c r="D456" s="28" t="s">
        <v>772</v>
      </c>
      <c r="E456" s="29">
        <v>422500</v>
      </c>
      <c r="F456" s="29">
        <v>97500</v>
      </c>
      <c r="G456" s="29">
        <v>325000</v>
      </c>
      <c r="H456" s="30" t="s">
        <v>202</v>
      </c>
      <c r="I456" s="30">
        <v>66</v>
      </c>
      <c r="J456" s="36"/>
      <c r="K456" s="32"/>
    </row>
    <row r="457" spans="1:11" s="33" customFormat="1" ht="30" customHeight="1" outlineLevel="2">
      <c r="A457" s="27">
        <v>441</v>
      </c>
      <c r="B457" s="28" t="s">
        <v>722</v>
      </c>
      <c r="C457" s="28" t="s">
        <v>773</v>
      </c>
      <c r="D457" s="28" t="s">
        <v>774</v>
      </c>
      <c r="E457" s="29">
        <f>SUM(F457:G457)</f>
        <v>1531196</v>
      </c>
      <c r="F457" s="29">
        <v>592580</v>
      </c>
      <c r="G457" s="29">
        <v>938616</v>
      </c>
      <c r="H457" s="30" t="s">
        <v>91</v>
      </c>
      <c r="I457" s="30">
        <v>92</v>
      </c>
      <c r="J457" s="36"/>
      <c r="K457" s="32"/>
    </row>
    <row r="458" spans="1:11" s="33" customFormat="1" ht="30" customHeight="1" outlineLevel="2">
      <c r="A458" s="27">
        <v>442</v>
      </c>
      <c r="B458" s="28" t="s">
        <v>722</v>
      </c>
      <c r="C458" s="28" t="s">
        <v>775</v>
      </c>
      <c r="D458" s="28" t="s">
        <v>617</v>
      </c>
      <c r="E458" s="29">
        <v>13140</v>
      </c>
      <c r="F458" s="29">
        <v>13140</v>
      </c>
      <c r="G458" s="29">
        <v>0</v>
      </c>
      <c r="H458" s="30" t="s">
        <v>186</v>
      </c>
      <c r="I458" s="30">
        <v>79</v>
      </c>
      <c r="J458" s="36"/>
      <c r="K458" s="32"/>
    </row>
    <row r="459" spans="1:11" s="33" customFormat="1" ht="30" customHeight="1" outlineLevel="2">
      <c r="A459" s="27">
        <v>443</v>
      </c>
      <c r="B459" s="28" t="s">
        <v>722</v>
      </c>
      <c r="C459" s="28" t="s">
        <v>776</v>
      </c>
      <c r="D459" s="28" t="s">
        <v>734</v>
      </c>
      <c r="E459" s="29">
        <f>F459+G459</f>
        <v>401400</v>
      </c>
      <c r="F459" s="29">
        <v>401400</v>
      </c>
      <c r="G459" s="29">
        <v>0</v>
      </c>
      <c r="H459" s="30" t="s">
        <v>777</v>
      </c>
      <c r="I459" s="30">
        <v>81</v>
      </c>
      <c r="J459" s="36"/>
      <c r="K459" s="32"/>
    </row>
    <row r="460" spans="1:11" s="33" customFormat="1" ht="30" customHeight="1" outlineLevel="2">
      <c r="A460" s="27">
        <v>444</v>
      </c>
      <c r="B460" s="28" t="s">
        <v>722</v>
      </c>
      <c r="C460" s="28" t="s">
        <v>778</v>
      </c>
      <c r="D460" s="28" t="s">
        <v>617</v>
      </c>
      <c r="E460" s="29">
        <v>975000</v>
      </c>
      <c r="F460" s="29">
        <v>225000</v>
      </c>
      <c r="G460" s="29">
        <v>750000</v>
      </c>
      <c r="H460" s="30" t="s">
        <v>779</v>
      </c>
      <c r="I460" s="30">
        <v>66</v>
      </c>
      <c r="J460" s="36"/>
      <c r="K460" s="32"/>
    </row>
    <row r="461" spans="1:11" s="33" customFormat="1" ht="30" customHeight="1" outlineLevel="2">
      <c r="A461" s="27">
        <v>445</v>
      </c>
      <c r="B461" s="28" t="s">
        <v>722</v>
      </c>
      <c r="C461" s="28" t="s">
        <v>780</v>
      </c>
      <c r="D461" s="28" t="s">
        <v>617</v>
      </c>
      <c r="E461" s="29">
        <v>11210514</v>
      </c>
      <c r="F461" s="29">
        <v>6140100</v>
      </c>
      <c r="G461" s="29">
        <v>5070414</v>
      </c>
      <c r="H461" s="30" t="s">
        <v>186</v>
      </c>
      <c r="I461" s="30">
        <v>73</v>
      </c>
      <c r="J461" s="36"/>
      <c r="K461" s="32"/>
    </row>
    <row r="462" spans="1:11" s="33" customFormat="1" ht="30" customHeight="1" outlineLevel="2">
      <c r="A462" s="27">
        <v>446</v>
      </c>
      <c r="B462" s="28" t="s">
        <v>722</v>
      </c>
      <c r="C462" s="28" t="s">
        <v>781</v>
      </c>
      <c r="D462" s="28" t="s">
        <v>617</v>
      </c>
      <c r="E462" s="34">
        <v>330000</v>
      </c>
      <c r="F462" s="34">
        <v>75000</v>
      </c>
      <c r="G462" s="34">
        <v>255000</v>
      </c>
      <c r="H462" s="30" t="s">
        <v>186</v>
      </c>
      <c r="I462" s="30">
        <v>79</v>
      </c>
      <c r="J462" s="36"/>
      <c r="K462" s="32"/>
    </row>
    <row r="463" spans="1:11" s="33" customFormat="1" ht="30" customHeight="1" outlineLevel="2">
      <c r="A463" s="27">
        <v>447</v>
      </c>
      <c r="B463" s="28" t="s">
        <v>722</v>
      </c>
      <c r="C463" s="28" t="s">
        <v>782</v>
      </c>
      <c r="D463" s="28" t="s">
        <v>367</v>
      </c>
      <c r="E463" s="34">
        <v>80519</v>
      </c>
      <c r="F463" s="34">
        <v>80519</v>
      </c>
      <c r="G463" s="34">
        <v>0</v>
      </c>
      <c r="H463" s="30" t="s">
        <v>202</v>
      </c>
      <c r="I463" s="30">
        <v>60</v>
      </c>
      <c r="J463" s="36"/>
      <c r="K463" s="32"/>
    </row>
    <row r="464" spans="1:11" s="33" customFormat="1" ht="30" customHeight="1" outlineLevel="2">
      <c r="A464" s="27">
        <v>448</v>
      </c>
      <c r="B464" s="28" t="s">
        <v>722</v>
      </c>
      <c r="C464" s="28" t="s">
        <v>783</v>
      </c>
      <c r="D464" s="28" t="s">
        <v>784</v>
      </c>
      <c r="E464" s="34">
        <f>F464+G464</f>
        <v>40000</v>
      </c>
      <c r="F464" s="34">
        <v>40000</v>
      </c>
      <c r="G464" s="34">
        <v>0</v>
      </c>
      <c r="H464" s="30" t="s">
        <v>186</v>
      </c>
      <c r="I464" s="30">
        <v>77</v>
      </c>
      <c r="J464" s="36"/>
      <c r="K464" s="32"/>
    </row>
    <row r="465" spans="1:11" s="13" customFormat="1" ht="30" customHeight="1" outlineLevel="2">
      <c r="A465" s="27">
        <v>449</v>
      </c>
      <c r="B465" s="28" t="s">
        <v>722</v>
      </c>
      <c r="C465" s="28" t="s">
        <v>785</v>
      </c>
      <c r="D465" s="28" t="s">
        <v>786</v>
      </c>
      <c r="E465" s="34">
        <v>222975</v>
      </c>
      <c r="F465" s="34">
        <v>222975</v>
      </c>
      <c r="G465" s="34">
        <v>0</v>
      </c>
      <c r="H465" s="30" t="s">
        <v>202</v>
      </c>
      <c r="I465" s="30">
        <v>66</v>
      </c>
      <c r="J465" s="56"/>
      <c r="K465" s="12"/>
    </row>
    <row r="466" spans="1:11" s="13" customFormat="1" ht="30" customHeight="1" outlineLevel="2">
      <c r="A466" s="27">
        <v>450</v>
      </c>
      <c r="B466" s="28" t="s">
        <v>722</v>
      </c>
      <c r="C466" s="28" t="s">
        <v>787</v>
      </c>
      <c r="D466" s="28" t="s">
        <v>614</v>
      </c>
      <c r="E466" s="34">
        <f>F466+G466</f>
        <v>1000000</v>
      </c>
      <c r="F466" s="34">
        <v>1000000</v>
      </c>
      <c r="G466" s="34">
        <v>0</v>
      </c>
      <c r="H466" s="30" t="s">
        <v>313</v>
      </c>
      <c r="I466" s="30">
        <v>89</v>
      </c>
      <c r="J466" s="36"/>
      <c r="K466" s="12"/>
    </row>
    <row r="467" spans="1:11" s="33" customFormat="1" ht="30" customHeight="1" outlineLevel="2">
      <c r="A467" s="27">
        <v>451</v>
      </c>
      <c r="B467" s="28" t="s">
        <v>788</v>
      </c>
      <c r="C467" s="28" t="s">
        <v>789</v>
      </c>
      <c r="D467" s="28" t="s">
        <v>790</v>
      </c>
      <c r="E467" s="29">
        <f>SUBTOTAL(9,F467:G467)</f>
        <v>942281</v>
      </c>
      <c r="F467" s="29">
        <v>250000</v>
      </c>
      <c r="G467" s="29">
        <v>692281</v>
      </c>
      <c r="H467" s="30" t="s">
        <v>791</v>
      </c>
      <c r="I467" s="30">
        <v>79</v>
      </c>
      <c r="J467" s="36"/>
      <c r="K467" s="32"/>
    </row>
    <row r="468" spans="1:11" s="33" customFormat="1" ht="30" customHeight="1" outlineLevel="2">
      <c r="A468" s="27">
        <v>452</v>
      </c>
      <c r="B468" s="28" t="s">
        <v>788</v>
      </c>
      <c r="C468" s="28" t="s">
        <v>792</v>
      </c>
      <c r="D468" s="28" t="s">
        <v>793</v>
      </c>
      <c r="E468" s="29">
        <f>SUBTOTAL(9,F468:G468)</f>
        <v>111230</v>
      </c>
      <c r="F468" s="29">
        <v>21000</v>
      </c>
      <c r="G468" s="29">
        <v>90230</v>
      </c>
      <c r="H468" s="30" t="s">
        <v>791</v>
      </c>
      <c r="I468" s="30">
        <v>78</v>
      </c>
      <c r="J468" s="36"/>
      <c r="K468" s="32"/>
    </row>
    <row r="469" spans="1:11" s="33" customFormat="1" ht="30" customHeight="1" outlineLevel="2">
      <c r="A469" s="27">
        <v>453</v>
      </c>
      <c r="B469" s="28" t="s">
        <v>788</v>
      </c>
      <c r="C469" s="28" t="s">
        <v>794</v>
      </c>
      <c r="D469" s="28" t="s">
        <v>795</v>
      </c>
      <c r="E469" s="29">
        <v>349000</v>
      </c>
      <c r="F469" s="29">
        <v>99000</v>
      </c>
      <c r="G469" s="29">
        <v>0</v>
      </c>
      <c r="H469" s="30" t="s">
        <v>777</v>
      </c>
      <c r="I469" s="30">
        <v>89</v>
      </c>
      <c r="J469" s="36"/>
      <c r="K469" s="32"/>
    </row>
    <row r="470" spans="1:11" s="33" customFormat="1" ht="30" customHeight="1" outlineLevel="2">
      <c r="A470" s="27">
        <v>454</v>
      </c>
      <c r="B470" s="28" t="s">
        <v>788</v>
      </c>
      <c r="C470" s="28" t="s">
        <v>796</v>
      </c>
      <c r="D470" s="28" t="s">
        <v>797</v>
      </c>
      <c r="E470" s="29">
        <v>30000</v>
      </c>
      <c r="F470" s="29">
        <v>30000</v>
      </c>
      <c r="G470" s="29">
        <v>0</v>
      </c>
      <c r="H470" s="30" t="s">
        <v>791</v>
      </c>
      <c r="I470" s="30">
        <v>75</v>
      </c>
      <c r="J470" s="36"/>
      <c r="K470" s="32"/>
    </row>
    <row r="471" spans="1:11" s="33" customFormat="1" ht="30" customHeight="1" outlineLevel="2">
      <c r="A471" s="27">
        <v>455</v>
      </c>
      <c r="B471" s="28" t="s">
        <v>788</v>
      </c>
      <c r="C471" s="28" t="s">
        <v>798</v>
      </c>
      <c r="D471" s="28" t="s">
        <v>799</v>
      </c>
      <c r="E471" s="29">
        <v>67000</v>
      </c>
      <c r="F471" s="29">
        <v>67000</v>
      </c>
      <c r="G471" s="29">
        <v>0</v>
      </c>
      <c r="H471" s="30" t="s">
        <v>779</v>
      </c>
      <c r="I471" s="30">
        <v>64</v>
      </c>
      <c r="J471" s="36"/>
      <c r="K471" s="32"/>
    </row>
    <row r="472" spans="1:11" s="33" customFormat="1" ht="30" customHeight="1" outlineLevel="2">
      <c r="A472" s="27">
        <v>456</v>
      </c>
      <c r="B472" s="28" t="s">
        <v>788</v>
      </c>
      <c r="C472" s="28" t="s">
        <v>800</v>
      </c>
      <c r="D472" s="28" t="s">
        <v>801</v>
      </c>
      <c r="E472" s="29">
        <v>15000</v>
      </c>
      <c r="F472" s="29">
        <v>15000</v>
      </c>
      <c r="G472" s="29">
        <v>0</v>
      </c>
      <c r="H472" s="30" t="s">
        <v>777</v>
      </c>
      <c r="I472" s="30">
        <v>88</v>
      </c>
      <c r="J472" s="36"/>
      <c r="K472" s="32"/>
    </row>
    <row r="473" spans="1:11" s="33" customFormat="1" ht="30" customHeight="1" outlineLevel="2">
      <c r="A473" s="27">
        <v>457</v>
      </c>
      <c r="B473" s="28" t="s">
        <v>788</v>
      </c>
      <c r="C473" s="28" t="s">
        <v>802</v>
      </c>
      <c r="D473" s="28" t="s">
        <v>803</v>
      </c>
      <c r="E473" s="29">
        <v>187000</v>
      </c>
      <c r="F473" s="29">
        <v>54400</v>
      </c>
      <c r="G473" s="29">
        <v>0</v>
      </c>
      <c r="H473" s="30" t="s">
        <v>791</v>
      </c>
      <c r="I473" s="30">
        <v>79</v>
      </c>
      <c r="J473" s="36"/>
      <c r="K473" s="32"/>
    </row>
    <row r="474" spans="1:11" s="33" customFormat="1" ht="30" customHeight="1" outlineLevel="2">
      <c r="A474" s="27">
        <v>458</v>
      </c>
      <c r="B474" s="28" t="s">
        <v>788</v>
      </c>
      <c r="C474" s="28" t="s">
        <v>804</v>
      </c>
      <c r="D474" s="28" t="s">
        <v>803</v>
      </c>
      <c r="E474" s="29">
        <v>207500</v>
      </c>
      <c r="F474" s="29">
        <v>60000</v>
      </c>
      <c r="G474" s="29">
        <v>0</v>
      </c>
      <c r="H474" s="30" t="s">
        <v>777</v>
      </c>
      <c r="I474" s="30">
        <v>86</v>
      </c>
      <c r="J474" s="36"/>
      <c r="K474" s="32"/>
    </row>
    <row r="475" spans="1:11" s="33" customFormat="1" ht="30" customHeight="1" outlineLevel="2">
      <c r="A475" s="27">
        <v>459</v>
      </c>
      <c r="B475" s="28" t="s">
        <v>788</v>
      </c>
      <c r="C475" s="28" t="s">
        <v>805</v>
      </c>
      <c r="D475" s="28" t="s">
        <v>803</v>
      </c>
      <c r="E475" s="29">
        <v>200000</v>
      </c>
      <c r="F475" s="29">
        <v>38800</v>
      </c>
      <c r="G475" s="29">
        <v>60000</v>
      </c>
      <c r="H475" s="30" t="s">
        <v>721</v>
      </c>
      <c r="I475" s="30">
        <v>91</v>
      </c>
      <c r="J475" s="36"/>
      <c r="K475" s="32"/>
    </row>
    <row r="476" spans="1:11" s="33" customFormat="1" ht="30" customHeight="1" outlineLevel="2">
      <c r="A476" s="27">
        <v>460</v>
      </c>
      <c r="B476" s="28" t="s">
        <v>788</v>
      </c>
      <c r="C476" s="28" t="s">
        <v>806</v>
      </c>
      <c r="D476" s="28" t="s">
        <v>803</v>
      </c>
      <c r="E476" s="29">
        <v>187000</v>
      </c>
      <c r="F476" s="29">
        <v>54000</v>
      </c>
      <c r="G476" s="29">
        <v>0</v>
      </c>
      <c r="H476" s="30" t="s">
        <v>721</v>
      </c>
      <c r="I476" s="30">
        <v>98</v>
      </c>
      <c r="J476" s="36"/>
      <c r="K476" s="32"/>
    </row>
    <row r="477" spans="1:11" s="33" customFormat="1" ht="30" customHeight="1" outlineLevel="2">
      <c r="A477" s="27">
        <v>461</v>
      </c>
      <c r="B477" s="28" t="s">
        <v>788</v>
      </c>
      <c r="C477" s="28" t="s">
        <v>807</v>
      </c>
      <c r="D477" s="28" t="s">
        <v>506</v>
      </c>
      <c r="E477" s="29">
        <v>286000</v>
      </c>
      <c r="F477" s="29">
        <v>17000</v>
      </c>
      <c r="G477" s="29">
        <v>0</v>
      </c>
      <c r="H477" s="30" t="s">
        <v>791</v>
      </c>
      <c r="I477" s="30">
        <v>79</v>
      </c>
      <c r="J477" s="36"/>
      <c r="K477" s="32"/>
    </row>
    <row r="478" spans="1:11" s="33" customFormat="1" ht="30" customHeight="1" outlineLevel="2">
      <c r="A478" s="27">
        <v>462</v>
      </c>
      <c r="B478" s="28" t="s">
        <v>788</v>
      </c>
      <c r="C478" s="28" t="s">
        <v>808</v>
      </c>
      <c r="D478" s="28" t="s">
        <v>803</v>
      </c>
      <c r="E478" s="29">
        <v>3060000</v>
      </c>
      <c r="F478" s="29">
        <v>3060000</v>
      </c>
      <c r="G478" s="29">
        <v>0</v>
      </c>
      <c r="H478" s="57" t="s">
        <v>791</v>
      </c>
      <c r="I478" s="57">
        <v>78</v>
      </c>
      <c r="J478" s="36"/>
      <c r="K478" s="32"/>
    </row>
    <row r="479" spans="1:11" s="33" customFormat="1" ht="30" customHeight="1" outlineLevel="2">
      <c r="A479" s="27">
        <v>463</v>
      </c>
      <c r="B479" s="28" t="s">
        <v>788</v>
      </c>
      <c r="C479" s="28" t="s">
        <v>809</v>
      </c>
      <c r="D479" s="28" t="s">
        <v>810</v>
      </c>
      <c r="E479" s="29">
        <f>F479+G479</f>
        <v>765000</v>
      </c>
      <c r="F479" s="29">
        <v>315000</v>
      </c>
      <c r="G479" s="29">
        <v>450000</v>
      </c>
      <c r="H479" s="30" t="s">
        <v>791</v>
      </c>
      <c r="I479" s="30">
        <v>78</v>
      </c>
      <c r="J479" s="36"/>
      <c r="K479" s="32"/>
    </row>
    <row r="480" spans="1:11" s="33" customFormat="1" ht="30" customHeight="1" outlineLevel="2">
      <c r="A480" s="27">
        <v>464</v>
      </c>
      <c r="B480" s="28" t="s">
        <v>788</v>
      </c>
      <c r="C480" s="28" t="s">
        <v>811</v>
      </c>
      <c r="D480" s="28" t="s">
        <v>812</v>
      </c>
      <c r="E480" s="29">
        <f>F480+G480</f>
        <v>325000</v>
      </c>
      <c r="F480" s="29">
        <v>75000</v>
      </c>
      <c r="G480" s="29">
        <v>250000</v>
      </c>
      <c r="H480" s="30" t="s">
        <v>791</v>
      </c>
      <c r="I480" s="30">
        <v>78</v>
      </c>
      <c r="J480" s="36"/>
      <c r="K480" s="32"/>
    </row>
    <row r="481" spans="1:11" s="33" customFormat="1" ht="30" customHeight="1" outlineLevel="2">
      <c r="A481" s="27">
        <v>465</v>
      </c>
      <c r="B481" s="28" t="s">
        <v>788</v>
      </c>
      <c r="C481" s="28" t="s">
        <v>813</v>
      </c>
      <c r="D481" s="28" t="s">
        <v>814</v>
      </c>
      <c r="E481" s="29">
        <v>20000</v>
      </c>
      <c r="F481" s="29">
        <v>20000</v>
      </c>
      <c r="G481" s="29">
        <v>0</v>
      </c>
      <c r="H481" s="30" t="s">
        <v>791</v>
      </c>
      <c r="I481" s="30">
        <v>77</v>
      </c>
      <c r="J481" s="36"/>
      <c r="K481" s="32"/>
    </row>
    <row r="482" spans="1:11" s="33" customFormat="1" ht="30" customHeight="1" outlineLevel="2">
      <c r="A482" s="27">
        <v>466</v>
      </c>
      <c r="B482" s="28" t="s">
        <v>788</v>
      </c>
      <c r="C482" s="28" t="s">
        <v>815</v>
      </c>
      <c r="D482" s="28" t="s">
        <v>816</v>
      </c>
      <c r="E482" s="29">
        <v>25344</v>
      </c>
      <c r="F482" s="29">
        <v>13824</v>
      </c>
      <c r="G482" s="29">
        <v>11520</v>
      </c>
      <c r="H482" s="30" t="s">
        <v>721</v>
      </c>
      <c r="I482" s="30">
        <v>96</v>
      </c>
      <c r="J482" s="36"/>
      <c r="K482" s="32"/>
    </row>
    <row r="483" spans="1:11" s="33" customFormat="1" ht="30" customHeight="1" outlineLevel="2">
      <c r="A483" s="27">
        <v>467</v>
      </c>
      <c r="B483" s="28" t="s">
        <v>788</v>
      </c>
      <c r="C483" s="28" t="s">
        <v>817</v>
      </c>
      <c r="D483" s="28" t="s">
        <v>795</v>
      </c>
      <c r="E483" s="29">
        <v>33000</v>
      </c>
      <c r="F483" s="29">
        <v>33000</v>
      </c>
      <c r="G483" s="29">
        <v>0</v>
      </c>
      <c r="H483" s="30" t="s">
        <v>791</v>
      </c>
      <c r="I483" s="30">
        <v>79</v>
      </c>
      <c r="J483" s="36"/>
      <c r="K483" s="32"/>
    </row>
    <row r="484" spans="1:11" s="33" customFormat="1" ht="30" customHeight="1" outlineLevel="2">
      <c r="A484" s="27">
        <v>468</v>
      </c>
      <c r="B484" s="28" t="s">
        <v>788</v>
      </c>
      <c r="C484" s="28" t="s">
        <v>818</v>
      </c>
      <c r="D484" s="28" t="s">
        <v>819</v>
      </c>
      <c r="E484" s="29">
        <f>SUBTOTAL(9,F484:G484)</f>
        <v>15000</v>
      </c>
      <c r="F484" s="29">
        <v>15000</v>
      </c>
      <c r="G484" s="29">
        <v>0</v>
      </c>
      <c r="H484" s="30" t="s">
        <v>779</v>
      </c>
      <c r="I484" s="30">
        <v>67</v>
      </c>
      <c r="J484" s="36"/>
      <c r="K484" s="32"/>
    </row>
    <row r="485" spans="1:11" s="33" customFormat="1" ht="30" customHeight="1" outlineLevel="2">
      <c r="A485" s="27">
        <v>469</v>
      </c>
      <c r="B485" s="28" t="s">
        <v>788</v>
      </c>
      <c r="C485" s="28" t="s">
        <v>820</v>
      </c>
      <c r="D485" s="28" t="s">
        <v>772</v>
      </c>
      <c r="E485" s="29">
        <v>615752</v>
      </c>
      <c r="F485" s="29">
        <v>48612</v>
      </c>
      <c r="G485" s="29">
        <v>567140</v>
      </c>
      <c r="H485" s="57" t="s">
        <v>779</v>
      </c>
      <c r="I485" s="57">
        <v>64</v>
      </c>
      <c r="J485" s="36"/>
      <c r="K485" s="32"/>
    </row>
    <row r="486" spans="1:11" s="13" customFormat="1" ht="30" customHeight="1" outlineLevel="2">
      <c r="A486" s="27">
        <v>470</v>
      </c>
      <c r="B486" s="28" t="s">
        <v>788</v>
      </c>
      <c r="C486" s="28" t="s">
        <v>821</v>
      </c>
      <c r="D486" s="28" t="s">
        <v>797</v>
      </c>
      <c r="E486" s="29">
        <v>176700</v>
      </c>
      <c r="F486" s="29">
        <v>176700</v>
      </c>
      <c r="G486" s="29">
        <v>0</v>
      </c>
      <c r="H486" s="57" t="s">
        <v>779</v>
      </c>
      <c r="I486" s="57">
        <v>66</v>
      </c>
      <c r="J486" s="56"/>
      <c r="K486" s="12"/>
    </row>
    <row r="487" spans="1:11" s="33" customFormat="1" ht="30" customHeight="1" outlineLevel="2">
      <c r="A487" s="27">
        <v>471</v>
      </c>
      <c r="B487" s="28" t="s">
        <v>822</v>
      </c>
      <c r="C487" s="28" t="s">
        <v>823</v>
      </c>
      <c r="D487" s="28" t="s">
        <v>824</v>
      </c>
      <c r="E487" s="29">
        <f t="shared" ref="E487:E492" si="8">F487+G487</f>
        <v>15600</v>
      </c>
      <c r="F487" s="29">
        <v>15600</v>
      </c>
      <c r="G487" s="29">
        <v>0</v>
      </c>
      <c r="H487" s="30" t="s">
        <v>186</v>
      </c>
      <c r="I487" s="30">
        <v>78</v>
      </c>
      <c r="J487" s="36"/>
      <c r="K487" s="32"/>
    </row>
    <row r="488" spans="1:11" s="33" customFormat="1" ht="30" customHeight="1" outlineLevel="2">
      <c r="A488" s="27">
        <v>472</v>
      </c>
      <c r="B488" s="28" t="s">
        <v>822</v>
      </c>
      <c r="C488" s="28" t="s">
        <v>825</v>
      </c>
      <c r="D488" s="28" t="s">
        <v>826</v>
      </c>
      <c r="E488" s="29">
        <f t="shared" si="8"/>
        <v>10000</v>
      </c>
      <c r="F488" s="29">
        <v>10000</v>
      </c>
      <c r="G488" s="29">
        <v>0</v>
      </c>
      <c r="H488" s="30" t="s">
        <v>186</v>
      </c>
      <c r="I488" s="30">
        <v>79</v>
      </c>
      <c r="J488" s="36"/>
      <c r="K488" s="32"/>
    </row>
    <row r="489" spans="1:11" s="33" customFormat="1" ht="30" customHeight="1" outlineLevel="2">
      <c r="A489" s="27">
        <v>473</v>
      </c>
      <c r="B489" s="28" t="s">
        <v>822</v>
      </c>
      <c r="C489" s="28" t="s">
        <v>827</v>
      </c>
      <c r="D489" s="28" t="s">
        <v>367</v>
      </c>
      <c r="E489" s="29">
        <f t="shared" si="8"/>
        <v>349350</v>
      </c>
      <c r="F489" s="29">
        <v>349350</v>
      </c>
      <c r="G489" s="29">
        <v>0</v>
      </c>
      <c r="H489" s="30" t="s">
        <v>91</v>
      </c>
      <c r="I489" s="30">
        <v>94</v>
      </c>
      <c r="J489" s="36"/>
      <c r="K489" s="32"/>
    </row>
    <row r="490" spans="1:11" s="33" customFormat="1" ht="30" customHeight="1" outlineLevel="2">
      <c r="A490" s="27">
        <v>474</v>
      </c>
      <c r="B490" s="28" t="s">
        <v>822</v>
      </c>
      <c r="C490" s="28" t="s">
        <v>828</v>
      </c>
      <c r="D490" s="28" t="s">
        <v>829</v>
      </c>
      <c r="E490" s="29">
        <f t="shared" si="8"/>
        <v>195000</v>
      </c>
      <c r="F490" s="29">
        <v>45000</v>
      </c>
      <c r="G490" s="29">
        <v>150000</v>
      </c>
      <c r="H490" s="30" t="s">
        <v>186</v>
      </c>
      <c r="I490" s="30">
        <v>70</v>
      </c>
      <c r="J490" s="36"/>
      <c r="K490" s="32"/>
    </row>
    <row r="491" spans="1:11" s="33" customFormat="1" ht="30" customHeight="1" outlineLevel="2">
      <c r="A491" s="27">
        <v>475</v>
      </c>
      <c r="B491" s="28" t="s">
        <v>822</v>
      </c>
      <c r="C491" s="28" t="s">
        <v>830</v>
      </c>
      <c r="D491" s="28" t="s">
        <v>831</v>
      </c>
      <c r="E491" s="29">
        <f t="shared" si="8"/>
        <v>47025</v>
      </c>
      <c r="F491" s="29">
        <v>14625</v>
      </c>
      <c r="G491" s="29">
        <v>32400</v>
      </c>
      <c r="H491" s="30" t="s">
        <v>186</v>
      </c>
      <c r="I491" s="30">
        <v>79</v>
      </c>
      <c r="J491" s="36"/>
      <c r="K491" s="32"/>
    </row>
    <row r="492" spans="1:11" s="33" customFormat="1" ht="30" customHeight="1" outlineLevel="2">
      <c r="A492" s="27">
        <v>476</v>
      </c>
      <c r="B492" s="28" t="s">
        <v>822</v>
      </c>
      <c r="C492" s="28" t="s">
        <v>832</v>
      </c>
      <c r="D492" s="28" t="s">
        <v>833</v>
      </c>
      <c r="E492" s="29">
        <f t="shared" si="8"/>
        <v>100000</v>
      </c>
      <c r="F492" s="29">
        <v>30000</v>
      </c>
      <c r="G492" s="29">
        <v>70000</v>
      </c>
      <c r="H492" s="30" t="s">
        <v>186</v>
      </c>
      <c r="I492" s="30">
        <v>76</v>
      </c>
      <c r="J492" s="36"/>
      <c r="K492" s="32"/>
    </row>
    <row r="493" spans="1:11" s="33" customFormat="1" ht="30" customHeight="1" outlineLevel="2">
      <c r="A493" s="27">
        <v>477</v>
      </c>
      <c r="B493" s="28" t="s">
        <v>822</v>
      </c>
      <c r="C493" s="28" t="s">
        <v>834</v>
      </c>
      <c r="D493" s="28" t="s">
        <v>617</v>
      </c>
      <c r="E493" s="29">
        <f>F493+G493</f>
        <v>193900</v>
      </c>
      <c r="F493" s="29">
        <v>126400</v>
      </c>
      <c r="G493" s="29">
        <v>67500</v>
      </c>
      <c r="H493" s="30" t="s">
        <v>307</v>
      </c>
      <c r="I493" s="30">
        <v>89</v>
      </c>
      <c r="J493" s="36"/>
      <c r="K493" s="32"/>
    </row>
    <row r="494" spans="1:11" s="33" customFormat="1" ht="30" customHeight="1" outlineLevel="2">
      <c r="A494" s="27">
        <v>478</v>
      </c>
      <c r="B494" s="28" t="s">
        <v>822</v>
      </c>
      <c r="C494" s="28" t="s">
        <v>835</v>
      </c>
      <c r="D494" s="28" t="s">
        <v>765</v>
      </c>
      <c r="E494" s="29">
        <v>208800</v>
      </c>
      <c r="F494" s="29">
        <v>64800</v>
      </c>
      <c r="G494" s="29">
        <v>144000</v>
      </c>
      <c r="H494" s="30" t="s">
        <v>777</v>
      </c>
      <c r="I494" s="30">
        <v>89</v>
      </c>
      <c r="J494" s="36"/>
      <c r="K494" s="32"/>
    </row>
    <row r="495" spans="1:11" s="33" customFormat="1" ht="30" customHeight="1" outlineLevel="2">
      <c r="A495" s="27">
        <v>479</v>
      </c>
      <c r="B495" s="28" t="s">
        <v>822</v>
      </c>
      <c r="C495" s="28" t="s">
        <v>836</v>
      </c>
      <c r="D495" s="28" t="s">
        <v>617</v>
      </c>
      <c r="E495" s="29">
        <v>600000</v>
      </c>
      <c r="F495" s="29">
        <v>100000</v>
      </c>
      <c r="G495" s="29">
        <v>500000</v>
      </c>
      <c r="H495" s="30" t="s">
        <v>791</v>
      </c>
      <c r="I495" s="30">
        <v>79</v>
      </c>
      <c r="J495" s="36"/>
      <c r="K495" s="32"/>
    </row>
    <row r="496" spans="1:11" s="33" customFormat="1" ht="30" customHeight="1" outlineLevel="2">
      <c r="A496" s="27">
        <v>480</v>
      </c>
      <c r="B496" s="28" t="s">
        <v>822</v>
      </c>
      <c r="C496" s="28" t="s">
        <v>837</v>
      </c>
      <c r="D496" s="28" t="s">
        <v>617</v>
      </c>
      <c r="E496" s="29">
        <v>433326</v>
      </c>
      <c r="F496" s="29">
        <v>100000</v>
      </c>
      <c r="G496" s="29">
        <v>333326</v>
      </c>
      <c r="H496" s="30" t="s">
        <v>791</v>
      </c>
      <c r="I496" s="30">
        <v>78</v>
      </c>
      <c r="J496" s="36"/>
      <c r="K496" s="32"/>
    </row>
    <row r="497" spans="1:11" s="33" customFormat="1" ht="30" customHeight="1" outlineLevel="2">
      <c r="A497" s="27">
        <v>481</v>
      </c>
      <c r="B497" s="28" t="s">
        <v>822</v>
      </c>
      <c r="C497" s="28" t="s">
        <v>838</v>
      </c>
      <c r="D497" s="28" t="s">
        <v>736</v>
      </c>
      <c r="E497" s="29">
        <v>124950</v>
      </c>
      <c r="F497" s="29">
        <v>51450</v>
      </c>
      <c r="G497" s="29">
        <v>73500</v>
      </c>
      <c r="H497" s="30" t="s">
        <v>791</v>
      </c>
      <c r="I497" s="30">
        <v>78</v>
      </c>
      <c r="J497" s="36"/>
      <c r="K497" s="32"/>
    </row>
    <row r="498" spans="1:11" s="33" customFormat="1" ht="30" customHeight="1" outlineLevel="2">
      <c r="A498" s="27">
        <v>482</v>
      </c>
      <c r="B498" s="28" t="s">
        <v>822</v>
      </c>
      <c r="C498" s="28" t="s">
        <v>839</v>
      </c>
      <c r="D498" s="28" t="s">
        <v>840</v>
      </c>
      <c r="E498" s="29">
        <v>27060</v>
      </c>
      <c r="F498" s="29">
        <v>27000</v>
      </c>
      <c r="G498" s="29">
        <v>60</v>
      </c>
      <c r="H498" s="30" t="s">
        <v>791</v>
      </c>
      <c r="I498" s="30">
        <v>78</v>
      </c>
      <c r="J498" s="36"/>
      <c r="K498" s="32"/>
    </row>
    <row r="499" spans="1:11" s="33" customFormat="1" ht="30" customHeight="1" outlineLevel="2">
      <c r="A499" s="27">
        <v>483</v>
      </c>
      <c r="B499" s="28" t="s">
        <v>822</v>
      </c>
      <c r="C499" s="28" t="s">
        <v>841</v>
      </c>
      <c r="D499" s="28" t="s">
        <v>842</v>
      </c>
      <c r="E499" s="29">
        <v>433326</v>
      </c>
      <c r="F499" s="29">
        <v>100000</v>
      </c>
      <c r="G499" s="29">
        <v>333326</v>
      </c>
      <c r="H499" s="30" t="s">
        <v>779</v>
      </c>
      <c r="I499" s="30">
        <v>68</v>
      </c>
      <c r="J499" s="36"/>
      <c r="K499" s="32"/>
    </row>
    <row r="500" spans="1:11" s="33" customFormat="1" ht="30" customHeight="1" outlineLevel="2">
      <c r="A500" s="27">
        <v>484</v>
      </c>
      <c r="B500" s="28" t="s">
        <v>822</v>
      </c>
      <c r="C500" s="28" t="s">
        <v>843</v>
      </c>
      <c r="D500" s="28" t="s">
        <v>177</v>
      </c>
      <c r="E500" s="29">
        <f>F500+G500</f>
        <v>20160</v>
      </c>
      <c r="F500" s="29">
        <v>20160</v>
      </c>
      <c r="G500" s="29">
        <v>0</v>
      </c>
      <c r="H500" s="30" t="s">
        <v>114</v>
      </c>
      <c r="I500" s="30">
        <v>79</v>
      </c>
      <c r="J500" s="36"/>
      <c r="K500" s="32"/>
    </row>
    <row r="501" spans="1:11" s="33" customFormat="1" ht="30" customHeight="1" outlineLevel="2">
      <c r="A501" s="27">
        <v>485</v>
      </c>
      <c r="B501" s="28" t="s">
        <v>822</v>
      </c>
      <c r="C501" s="28" t="s">
        <v>844</v>
      </c>
      <c r="D501" s="28" t="s">
        <v>617</v>
      </c>
      <c r="E501" s="29">
        <v>400000</v>
      </c>
      <c r="F501" s="29">
        <v>400000</v>
      </c>
      <c r="G501" s="29"/>
      <c r="H501" s="30" t="s">
        <v>791</v>
      </c>
      <c r="I501" s="30">
        <v>79</v>
      </c>
      <c r="J501" s="36"/>
      <c r="K501" s="32"/>
    </row>
    <row r="502" spans="1:11" s="33" customFormat="1" ht="30" customHeight="1" outlineLevel="2">
      <c r="A502" s="27">
        <v>486</v>
      </c>
      <c r="B502" s="28" t="s">
        <v>822</v>
      </c>
      <c r="C502" s="28" t="s">
        <v>845</v>
      </c>
      <c r="D502" s="28" t="s">
        <v>617</v>
      </c>
      <c r="E502" s="29">
        <v>48600</v>
      </c>
      <c r="F502" s="29">
        <v>48600</v>
      </c>
      <c r="G502" s="29"/>
      <c r="H502" s="30" t="s">
        <v>791</v>
      </c>
      <c r="I502" s="30">
        <v>79</v>
      </c>
      <c r="J502" s="36"/>
      <c r="K502" s="32"/>
    </row>
    <row r="503" spans="1:11" s="33" customFormat="1" ht="30" customHeight="1" outlineLevel="2">
      <c r="A503" s="27">
        <v>487</v>
      </c>
      <c r="B503" s="28" t="s">
        <v>822</v>
      </c>
      <c r="C503" s="28" t="s">
        <v>846</v>
      </c>
      <c r="D503" s="28" t="s">
        <v>765</v>
      </c>
      <c r="E503" s="29">
        <v>92800</v>
      </c>
      <c r="F503" s="29">
        <v>28800</v>
      </c>
      <c r="G503" s="29">
        <v>64000</v>
      </c>
      <c r="H503" s="30" t="s">
        <v>779</v>
      </c>
      <c r="I503" s="30">
        <v>69</v>
      </c>
      <c r="J503" s="36"/>
      <c r="K503" s="32"/>
    </row>
    <row r="504" spans="1:11" s="33" customFormat="1" ht="30" customHeight="1" outlineLevel="2">
      <c r="A504" s="27">
        <v>488</v>
      </c>
      <c r="B504" s="28" t="s">
        <v>822</v>
      </c>
      <c r="C504" s="28" t="s">
        <v>847</v>
      </c>
      <c r="D504" s="28" t="s">
        <v>617</v>
      </c>
      <c r="E504" s="29">
        <v>1734000</v>
      </c>
      <c r="F504" s="29">
        <v>400000</v>
      </c>
      <c r="G504" s="29">
        <v>1334000</v>
      </c>
      <c r="H504" s="30" t="s">
        <v>791</v>
      </c>
      <c r="I504" s="30">
        <v>79</v>
      </c>
      <c r="J504" s="36"/>
      <c r="K504" s="32"/>
    </row>
    <row r="505" spans="1:11" s="33" customFormat="1" ht="30" customHeight="1" outlineLevel="2">
      <c r="A505" s="27">
        <v>489</v>
      </c>
      <c r="B505" s="28" t="s">
        <v>822</v>
      </c>
      <c r="C505" s="28" t="s">
        <v>848</v>
      </c>
      <c r="D505" s="28" t="s">
        <v>617</v>
      </c>
      <c r="E505" s="29">
        <v>390000</v>
      </c>
      <c r="F505" s="29">
        <v>90000</v>
      </c>
      <c r="G505" s="29">
        <v>300000</v>
      </c>
      <c r="H505" s="30" t="s">
        <v>777</v>
      </c>
      <c r="I505" s="30">
        <v>89</v>
      </c>
      <c r="J505" s="36"/>
      <c r="K505" s="32"/>
    </row>
    <row r="506" spans="1:11" s="33" customFormat="1" ht="30" customHeight="1" outlineLevel="2">
      <c r="A506" s="27">
        <v>490</v>
      </c>
      <c r="B506" s="28" t="s">
        <v>822</v>
      </c>
      <c r="C506" s="28" t="s">
        <v>849</v>
      </c>
      <c r="D506" s="28" t="s">
        <v>850</v>
      </c>
      <c r="E506" s="29">
        <f>F506+G506</f>
        <v>15000</v>
      </c>
      <c r="F506" s="29">
        <v>15000</v>
      </c>
      <c r="G506" s="29">
        <v>0</v>
      </c>
      <c r="H506" s="30" t="s">
        <v>202</v>
      </c>
      <c r="I506" s="30">
        <v>67</v>
      </c>
      <c r="J506" s="36"/>
      <c r="K506" s="32"/>
    </row>
    <row r="507" spans="1:11" s="33" customFormat="1" ht="30" customHeight="1" outlineLevel="2">
      <c r="A507" s="27">
        <v>491</v>
      </c>
      <c r="B507" s="28" t="s">
        <v>822</v>
      </c>
      <c r="C507" s="28" t="s">
        <v>851</v>
      </c>
      <c r="D507" s="28" t="s">
        <v>852</v>
      </c>
      <c r="E507" s="29">
        <f>F507+G507</f>
        <v>50000</v>
      </c>
      <c r="F507" s="29">
        <v>50000</v>
      </c>
      <c r="G507" s="29">
        <v>0</v>
      </c>
      <c r="H507" s="30" t="s">
        <v>307</v>
      </c>
      <c r="I507" s="30">
        <v>89</v>
      </c>
      <c r="J507" s="36"/>
      <c r="K507" s="32"/>
    </row>
    <row r="508" spans="1:11" s="33" customFormat="1" ht="30" customHeight="1" outlineLevel="2">
      <c r="A508" s="27">
        <v>492</v>
      </c>
      <c r="B508" s="28" t="s">
        <v>822</v>
      </c>
      <c r="C508" s="28" t="s">
        <v>853</v>
      </c>
      <c r="D508" s="28" t="s">
        <v>177</v>
      </c>
      <c r="E508" s="29">
        <v>1668000</v>
      </c>
      <c r="F508" s="29">
        <v>278000</v>
      </c>
      <c r="G508" s="29">
        <v>1390000</v>
      </c>
      <c r="H508" s="30" t="s">
        <v>706</v>
      </c>
      <c r="I508" s="30">
        <v>96</v>
      </c>
      <c r="J508" s="36"/>
      <c r="K508" s="32"/>
    </row>
    <row r="509" spans="1:11" s="33" customFormat="1" ht="30" customHeight="1" outlineLevel="2">
      <c r="A509" s="27">
        <v>493</v>
      </c>
      <c r="B509" s="28" t="s">
        <v>822</v>
      </c>
      <c r="C509" s="28" t="s">
        <v>854</v>
      </c>
      <c r="D509" s="28" t="s">
        <v>855</v>
      </c>
      <c r="E509" s="29">
        <v>7500</v>
      </c>
      <c r="F509" s="29">
        <v>7500</v>
      </c>
      <c r="G509" s="29">
        <v>0</v>
      </c>
      <c r="H509" s="30" t="s">
        <v>202</v>
      </c>
      <c r="I509" s="30">
        <v>64</v>
      </c>
      <c r="J509" s="36"/>
      <c r="K509" s="32"/>
    </row>
    <row r="510" spans="1:11" s="33" customFormat="1" ht="30" customHeight="1" outlineLevel="2">
      <c r="A510" s="27">
        <v>494</v>
      </c>
      <c r="B510" s="28" t="s">
        <v>822</v>
      </c>
      <c r="C510" s="28" t="s">
        <v>856</v>
      </c>
      <c r="D510" s="28" t="s">
        <v>177</v>
      </c>
      <c r="E510" s="29">
        <v>351000</v>
      </c>
      <c r="F510" s="29">
        <v>81000</v>
      </c>
      <c r="G510" s="29">
        <v>270000</v>
      </c>
      <c r="H510" s="30" t="s">
        <v>186</v>
      </c>
      <c r="I510" s="30">
        <v>78</v>
      </c>
      <c r="J510" s="36"/>
      <c r="K510" s="32"/>
    </row>
    <row r="511" spans="1:11" s="33" customFormat="1" ht="30" customHeight="1" outlineLevel="2">
      <c r="A511" s="27">
        <v>495</v>
      </c>
      <c r="B511" s="28" t="s">
        <v>822</v>
      </c>
      <c r="C511" s="28" t="s">
        <v>857</v>
      </c>
      <c r="D511" s="28" t="s">
        <v>858</v>
      </c>
      <c r="E511" s="29">
        <v>360000</v>
      </c>
      <c r="F511" s="29">
        <v>60000</v>
      </c>
      <c r="G511" s="29">
        <v>300000</v>
      </c>
      <c r="H511" s="30" t="s">
        <v>186</v>
      </c>
      <c r="I511" s="30">
        <v>79</v>
      </c>
      <c r="J511" s="36"/>
      <c r="K511" s="32"/>
    </row>
    <row r="512" spans="1:11" s="33" customFormat="1" ht="30" customHeight="1" outlineLevel="2">
      <c r="A512" s="27">
        <v>496</v>
      </c>
      <c r="B512" s="28" t="s">
        <v>822</v>
      </c>
      <c r="C512" s="28" t="s">
        <v>859</v>
      </c>
      <c r="D512" s="28" t="s">
        <v>177</v>
      </c>
      <c r="E512" s="29">
        <f>F512+G512</f>
        <v>260000</v>
      </c>
      <c r="F512" s="29">
        <v>60000</v>
      </c>
      <c r="G512" s="29">
        <v>200000</v>
      </c>
      <c r="H512" s="30" t="s">
        <v>666</v>
      </c>
      <c r="I512" s="30">
        <v>59</v>
      </c>
      <c r="J512" s="36"/>
      <c r="K512" s="32"/>
    </row>
    <row r="513" spans="1:11" s="33" customFormat="1" ht="30" customHeight="1" outlineLevel="2">
      <c r="A513" s="27">
        <v>497</v>
      </c>
      <c r="B513" s="28" t="s">
        <v>822</v>
      </c>
      <c r="C513" s="28" t="s">
        <v>860</v>
      </c>
      <c r="D513" s="28" t="s">
        <v>177</v>
      </c>
      <c r="E513" s="29">
        <f>F513+G513</f>
        <v>520000</v>
      </c>
      <c r="F513" s="29">
        <v>120000</v>
      </c>
      <c r="G513" s="29">
        <v>400000</v>
      </c>
      <c r="H513" s="30" t="s">
        <v>91</v>
      </c>
      <c r="I513" s="30">
        <v>90</v>
      </c>
      <c r="J513" s="36"/>
      <c r="K513" s="32"/>
    </row>
    <row r="514" spans="1:11" s="33" customFormat="1" ht="30" customHeight="1" outlineLevel="2">
      <c r="A514" s="27">
        <v>498</v>
      </c>
      <c r="B514" s="28" t="s">
        <v>822</v>
      </c>
      <c r="C514" s="28" t="s">
        <v>861</v>
      </c>
      <c r="D514" s="28" t="s">
        <v>862</v>
      </c>
      <c r="E514" s="29">
        <f>F514+G514</f>
        <v>145000</v>
      </c>
      <c r="F514" s="29">
        <v>45000</v>
      </c>
      <c r="G514" s="29">
        <v>100000</v>
      </c>
      <c r="H514" s="30" t="s">
        <v>186</v>
      </c>
      <c r="I514" s="30">
        <v>73</v>
      </c>
      <c r="J514" s="36"/>
      <c r="K514" s="32"/>
    </row>
    <row r="515" spans="1:11" s="33" customFormat="1" ht="30" customHeight="1" outlineLevel="2">
      <c r="A515" s="27">
        <v>499</v>
      </c>
      <c r="B515" s="28" t="s">
        <v>822</v>
      </c>
      <c r="C515" s="28" t="s">
        <v>863</v>
      </c>
      <c r="D515" s="28" t="s">
        <v>864</v>
      </c>
      <c r="E515" s="29">
        <v>15000</v>
      </c>
      <c r="F515" s="29">
        <v>15000</v>
      </c>
      <c r="G515" s="29">
        <v>0</v>
      </c>
      <c r="H515" s="30" t="s">
        <v>114</v>
      </c>
      <c r="I515" s="30">
        <v>75</v>
      </c>
      <c r="J515" s="36"/>
      <c r="K515" s="32"/>
    </row>
    <row r="516" spans="1:11" s="33" customFormat="1" ht="30" customHeight="1" outlineLevel="2">
      <c r="A516" s="27">
        <v>500</v>
      </c>
      <c r="B516" s="28" t="s">
        <v>822</v>
      </c>
      <c r="C516" s="28" t="s">
        <v>865</v>
      </c>
      <c r="D516" s="28" t="s">
        <v>866</v>
      </c>
      <c r="E516" s="29">
        <v>9000</v>
      </c>
      <c r="F516" s="29">
        <v>9000</v>
      </c>
      <c r="G516" s="29">
        <v>0</v>
      </c>
      <c r="H516" s="30" t="s">
        <v>114</v>
      </c>
      <c r="I516" s="30">
        <v>77</v>
      </c>
      <c r="J516" s="36"/>
      <c r="K516" s="32"/>
    </row>
    <row r="517" spans="1:11" s="33" customFormat="1" ht="30" customHeight="1" outlineLevel="2">
      <c r="A517" s="27">
        <v>501</v>
      </c>
      <c r="B517" s="28" t="s">
        <v>822</v>
      </c>
      <c r="C517" s="28" t="s">
        <v>867</v>
      </c>
      <c r="D517" s="28" t="s">
        <v>177</v>
      </c>
      <c r="E517" s="29">
        <v>195000</v>
      </c>
      <c r="F517" s="29">
        <v>45000</v>
      </c>
      <c r="G517" s="29">
        <v>150000</v>
      </c>
      <c r="H517" s="30" t="s">
        <v>114</v>
      </c>
      <c r="I517" s="30">
        <v>79</v>
      </c>
      <c r="J517" s="36"/>
      <c r="K517" s="32"/>
    </row>
    <row r="518" spans="1:11" s="33" customFormat="1" ht="30" customHeight="1" outlineLevel="2">
      <c r="A518" s="27">
        <v>502</v>
      </c>
      <c r="B518" s="28" t="s">
        <v>822</v>
      </c>
      <c r="C518" s="28" t="s">
        <v>868</v>
      </c>
      <c r="D518" s="28" t="s">
        <v>833</v>
      </c>
      <c r="E518" s="29">
        <v>52000</v>
      </c>
      <c r="F518" s="29">
        <v>12000</v>
      </c>
      <c r="G518" s="29">
        <v>40000</v>
      </c>
      <c r="H518" s="30" t="s">
        <v>721</v>
      </c>
      <c r="I518" s="30">
        <v>95</v>
      </c>
      <c r="J518" s="36"/>
      <c r="K518" s="32"/>
    </row>
    <row r="519" spans="1:11" s="33" customFormat="1" ht="30" customHeight="1" outlineLevel="2">
      <c r="A519" s="27">
        <v>503</v>
      </c>
      <c r="B519" s="28" t="s">
        <v>822</v>
      </c>
      <c r="C519" s="28" t="s">
        <v>869</v>
      </c>
      <c r="D519" s="28" t="s">
        <v>870</v>
      </c>
      <c r="E519" s="29">
        <v>60000</v>
      </c>
      <c r="F519" s="29">
        <v>60000</v>
      </c>
      <c r="G519" s="29"/>
      <c r="H519" s="30" t="s">
        <v>777</v>
      </c>
      <c r="I519" s="30">
        <v>87</v>
      </c>
      <c r="J519" s="36"/>
      <c r="K519" s="32"/>
    </row>
    <row r="520" spans="1:11" s="33" customFormat="1" ht="30" customHeight="1" outlineLevel="2">
      <c r="A520" s="27">
        <v>504</v>
      </c>
      <c r="B520" s="28" t="s">
        <v>822</v>
      </c>
      <c r="C520" s="28" t="s">
        <v>871</v>
      </c>
      <c r="D520" s="28" t="s">
        <v>833</v>
      </c>
      <c r="E520" s="29">
        <v>30000</v>
      </c>
      <c r="F520" s="29">
        <v>30000</v>
      </c>
      <c r="G520" s="29"/>
      <c r="H520" s="30" t="s">
        <v>777</v>
      </c>
      <c r="I520" s="30">
        <v>88</v>
      </c>
      <c r="J520" s="36"/>
      <c r="K520" s="32"/>
    </row>
    <row r="521" spans="1:11" s="33" customFormat="1" ht="30" customHeight="1" outlineLevel="2">
      <c r="A521" s="27">
        <v>505</v>
      </c>
      <c r="B521" s="28" t="s">
        <v>822</v>
      </c>
      <c r="C521" s="28" t="s">
        <v>872</v>
      </c>
      <c r="D521" s="28" t="s">
        <v>870</v>
      </c>
      <c r="E521" s="29">
        <v>3300</v>
      </c>
      <c r="F521" s="29">
        <v>3300</v>
      </c>
      <c r="G521" s="29"/>
      <c r="H521" s="30" t="s">
        <v>791</v>
      </c>
      <c r="I521" s="30">
        <v>75</v>
      </c>
      <c r="J521" s="36"/>
      <c r="K521" s="32"/>
    </row>
    <row r="522" spans="1:11" s="33" customFormat="1" ht="30" customHeight="1" outlineLevel="2">
      <c r="A522" s="27">
        <v>506</v>
      </c>
      <c r="B522" s="28" t="s">
        <v>822</v>
      </c>
      <c r="C522" s="28" t="s">
        <v>873</v>
      </c>
      <c r="D522" s="28" t="s">
        <v>874</v>
      </c>
      <c r="E522" s="29">
        <v>37500</v>
      </c>
      <c r="F522" s="29">
        <v>15000</v>
      </c>
      <c r="G522" s="29">
        <v>22500</v>
      </c>
      <c r="H522" s="30" t="s">
        <v>779</v>
      </c>
      <c r="I522" s="30">
        <v>60</v>
      </c>
      <c r="J522" s="36"/>
      <c r="K522" s="32"/>
    </row>
    <row r="523" spans="1:11" s="33" customFormat="1" ht="30" customHeight="1" outlineLevel="2">
      <c r="A523" s="27">
        <v>507</v>
      </c>
      <c r="B523" s="28" t="s">
        <v>822</v>
      </c>
      <c r="C523" s="28" t="s">
        <v>875</v>
      </c>
      <c r="D523" s="28" t="s">
        <v>829</v>
      </c>
      <c r="E523" s="29">
        <v>36000</v>
      </c>
      <c r="F523" s="29">
        <v>16000</v>
      </c>
      <c r="G523" s="29">
        <v>20000</v>
      </c>
      <c r="H523" s="30" t="s">
        <v>791</v>
      </c>
      <c r="I523" s="30">
        <v>76</v>
      </c>
      <c r="J523" s="36"/>
      <c r="K523" s="32"/>
    </row>
    <row r="524" spans="1:11" s="33" customFormat="1" ht="30" customHeight="1" outlineLevel="2">
      <c r="A524" s="27">
        <v>508</v>
      </c>
      <c r="B524" s="28" t="s">
        <v>822</v>
      </c>
      <c r="C524" s="28" t="s">
        <v>876</v>
      </c>
      <c r="D524" s="28" t="s">
        <v>877</v>
      </c>
      <c r="E524" s="29">
        <v>60000</v>
      </c>
      <c r="F524" s="29">
        <v>30000</v>
      </c>
      <c r="G524" s="29">
        <v>30000</v>
      </c>
      <c r="H524" s="30" t="s">
        <v>791</v>
      </c>
      <c r="I524" s="30">
        <v>78</v>
      </c>
      <c r="J524" s="36"/>
      <c r="K524" s="32"/>
    </row>
    <row r="525" spans="1:11" s="33" customFormat="1" ht="30" customHeight="1" outlineLevel="2">
      <c r="A525" s="27">
        <v>509</v>
      </c>
      <c r="B525" s="28" t="s">
        <v>822</v>
      </c>
      <c r="C525" s="28" t="s">
        <v>878</v>
      </c>
      <c r="D525" s="28" t="s">
        <v>877</v>
      </c>
      <c r="E525" s="29">
        <v>13001</v>
      </c>
      <c r="F525" s="29">
        <v>10000</v>
      </c>
      <c r="G525" s="29">
        <v>3001</v>
      </c>
      <c r="H525" s="30" t="s">
        <v>791</v>
      </c>
      <c r="I525" s="30">
        <v>79</v>
      </c>
      <c r="J525" s="36"/>
      <c r="K525" s="32"/>
    </row>
    <row r="526" spans="1:11" s="33" customFormat="1" ht="30" customHeight="1" outlineLevel="2">
      <c r="A526" s="27">
        <v>510</v>
      </c>
      <c r="B526" s="28" t="s">
        <v>822</v>
      </c>
      <c r="C526" s="28" t="s">
        <v>879</v>
      </c>
      <c r="D526" s="28" t="s">
        <v>880</v>
      </c>
      <c r="E526" s="29">
        <v>55000</v>
      </c>
      <c r="F526" s="29">
        <v>15000</v>
      </c>
      <c r="G526" s="29">
        <v>40000</v>
      </c>
      <c r="H526" s="30" t="s">
        <v>779</v>
      </c>
      <c r="I526" s="30">
        <v>68</v>
      </c>
      <c r="J526" s="36"/>
      <c r="K526" s="32"/>
    </row>
    <row r="527" spans="1:11" s="33" customFormat="1" ht="30" customHeight="1" outlineLevel="2">
      <c r="A527" s="27">
        <v>511</v>
      </c>
      <c r="B527" s="28" t="s">
        <v>822</v>
      </c>
      <c r="C527" s="28" t="s">
        <v>881</v>
      </c>
      <c r="D527" s="28" t="s">
        <v>882</v>
      </c>
      <c r="E527" s="29">
        <v>55000</v>
      </c>
      <c r="F527" s="29">
        <v>15000</v>
      </c>
      <c r="G527" s="29">
        <v>40000</v>
      </c>
      <c r="H527" s="30" t="s">
        <v>791</v>
      </c>
      <c r="I527" s="30">
        <v>70</v>
      </c>
      <c r="J527" s="36"/>
      <c r="K527" s="32"/>
    </row>
    <row r="528" spans="1:11" s="33" customFormat="1" ht="30" customHeight="1" outlineLevel="2">
      <c r="A528" s="27">
        <v>512</v>
      </c>
      <c r="B528" s="28" t="s">
        <v>822</v>
      </c>
      <c r="C528" s="28" t="s">
        <v>883</v>
      </c>
      <c r="D528" s="28" t="s">
        <v>884</v>
      </c>
      <c r="E528" s="29">
        <v>82500</v>
      </c>
      <c r="F528" s="29">
        <v>22500</v>
      </c>
      <c r="G528" s="29">
        <v>60000</v>
      </c>
      <c r="H528" s="30" t="s">
        <v>791</v>
      </c>
      <c r="I528" s="30">
        <v>70</v>
      </c>
      <c r="J528" s="36"/>
      <c r="K528" s="32"/>
    </row>
    <row r="529" spans="1:11" s="33" customFormat="1" ht="30" customHeight="1" outlineLevel="2">
      <c r="A529" s="27">
        <v>513</v>
      </c>
      <c r="B529" s="28" t="s">
        <v>822</v>
      </c>
      <c r="C529" s="28" t="s">
        <v>885</v>
      </c>
      <c r="D529" s="28" t="s">
        <v>886</v>
      </c>
      <c r="E529" s="29">
        <v>176000</v>
      </c>
      <c r="F529" s="29">
        <v>96000</v>
      </c>
      <c r="G529" s="29">
        <v>80000</v>
      </c>
      <c r="H529" s="30" t="s">
        <v>779</v>
      </c>
      <c r="I529" s="30">
        <v>64</v>
      </c>
      <c r="J529" s="55"/>
      <c r="K529" s="32"/>
    </row>
    <row r="530" spans="1:11" s="33" customFormat="1" ht="30" customHeight="1" outlineLevel="2">
      <c r="A530" s="27">
        <v>514</v>
      </c>
      <c r="B530" s="28" t="s">
        <v>822</v>
      </c>
      <c r="C530" s="28" t="s">
        <v>887</v>
      </c>
      <c r="D530" s="28" t="s">
        <v>888</v>
      </c>
      <c r="E530" s="29">
        <v>46400</v>
      </c>
      <c r="F530" s="29">
        <v>14400</v>
      </c>
      <c r="G530" s="29">
        <v>32000</v>
      </c>
      <c r="H530" s="30" t="s">
        <v>779</v>
      </c>
      <c r="I530" s="30">
        <v>68</v>
      </c>
      <c r="J530" s="36"/>
      <c r="K530" s="32"/>
    </row>
    <row r="531" spans="1:11" s="33" customFormat="1" ht="30" customHeight="1" outlineLevel="2">
      <c r="A531" s="27">
        <v>515</v>
      </c>
      <c r="B531" s="28" t="s">
        <v>822</v>
      </c>
      <c r="C531" s="28" t="s">
        <v>889</v>
      </c>
      <c r="D531" s="28" t="s">
        <v>890</v>
      </c>
      <c r="E531" s="29">
        <f>F531+G531</f>
        <v>0</v>
      </c>
      <c r="F531" s="29">
        <v>0</v>
      </c>
      <c r="G531" s="29">
        <v>0</v>
      </c>
      <c r="H531" s="30" t="s">
        <v>202</v>
      </c>
      <c r="I531" s="30">
        <v>46</v>
      </c>
      <c r="J531" s="36"/>
      <c r="K531" s="32"/>
    </row>
    <row r="532" spans="1:11" s="33" customFormat="1" ht="30" customHeight="1" outlineLevel="2">
      <c r="A532" s="27">
        <v>516</v>
      </c>
      <c r="B532" s="28" t="s">
        <v>822</v>
      </c>
      <c r="C532" s="28" t="s">
        <v>891</v>
      </c>
      <c r="D532" s="28" t="s">
        <v>892</v>
      </c>
      <c r="E532" s="29">
        <f>F532+G532</f>
        <v>20000</v>
      </c>
      <c r="F532" s="29">
        <v>20000</v>
      </c>
      <c r="G532" s="29">
        <v>0</v>
      </c>
      <c r="H532" s="30" t="s">
        <v>307</v>
      </c>
      <c r="I532" s="30">
        <v>89</v>
      </c>
      <c r="J532" s="36"/>
      <c r="K532" s="32"/>
    </row>
    <row r="533" spans="1:11" s="33" customFormat="1" ht="30" customHeight="1" outlineLevel="2">
      <c r="A533" s="27">
        <v>517</v>
      </c>
      <c r="B533" s="28" t="s">
        <v>822</v>
      </c>
      <c r="C533" s="28" t="s">
        <v>893</v>
      </c>
      <c r="D533" s="28" t="s">
        <v>894</v>
      </c>
      <c r="E533" s="29">
        <f>F533+G533</f>
        <v>162500</v>
      </c>
      <c r="F533" s="29">
        <v>37500</v>
      </c>
      <c r="G533" s="29">
        <v>125000</v>
      </c>
      <c r="H533" s="30" t="s">
        <v>186</v>
      </c>
      <c r="I533" s="30">
        <v>79</v>
      </c>
      <c r="J533" s="36"/>
      <c r="K533" s="32"/>
    </row>
    <row r="534" spans="1:11" s="33" customFormat="1" ht="30" customHeight="1" outlineLevel="2">
      <c r="A534" s="27">
        <v>518</v>
      </c>
      <c r="B534" s="28" t="s">
        <v>822</v>
      </c>
      <c r="C534" s="28" t="s">
        <v>895</v>
      </c>
      <c r="D534" s="28" t="s">
        <v>367</v>
      </c>
      <c r="E534" s="29">
        <f>SUM(F534:G534)</f>
        <v>780000</v>
      </c>
      <c r="F534" s="29">
        <v>180000</v>
      </c>
      <c r="G534" s="29">
        <v>600000</v>
      </c>
      <c r="H534" s="30" t="s">
        <v>896</v>
      </c>
      <c r="I534" s="30">
        <v>70</v>
      </c>
      <c r="J534" s="36"/>
      <c r="K534" s="32"/>
    </row>
    <row r="535" spans="1:11" s="33" customFormat="1" ht="30" customHeight="1" outlineLevel="2">
      <c r="A535" s="27">
        <v>519</v>
      </c>
      <c r="B535" s="28" t="s">
        <v>822</v>
      </c>
      <c r="C535" s="28" t="s">
        <v>897</v>
      </c>
      <c r="D535" s="28" t="s">
        <v>898</v>
      </c>
      <c r="E535" s="29">
        <v>292500</v>
      </c>
      <c r="F535" s="29">
        <v>67500</v>
      </c>
      <c r="G535" s="29">
        <v>225000</v>
      </c>
      <c r="H535" s="30" t="s">
        <v>721</v>
      </c>
      <c r="I535" s="30">
        <v>100</v>
      </c>
      <c r="J535" s="36"/>
      <c r="K535" s="32"/>
    </row>
    <row r="536" spans="1:11" s="33" customFormat="1" ht="30" customHeight="1" outlineLevel="2">
      <c r="A536" s="27">
        <v>520</v>
      </c>
      <c r="B536" s="28" t="s">
        <v>822</v>
      </c>
      <c r="C536" s="28" t="s">
        <v>899</v>
      </c>
      <c r="D536" s="28" t="s">
        <v>668</v>
      </c>
      <c r="E536" s="29">
        <v>725940</v>
      </c>
      <c r="F536" s="29">
        <v>343440</v>
      </c>
      <c r="G536" s="29">
        <v>382500</v>
      </c>
      <c r="H536" s="30" t="s">
        <v>721</v>
      </c>
      <c r="I536" s="30">
        <v>98</v>
      </c>
      <c r="J536" s="36"/>
      <c r="K536" s="32"/>
    </row>
    <row r="537" spans="1:11" s="33" customFormat="1" ht="30" customHeight="1" outlineLevel="2">
      <c r="A537" s="27">
        <v>521</v>
      </c>
      <c r="B537" s="28" t="s">
        <v>822</v>
      </c>
      <c r="C537" s="28" t="s">
        <v>900</v>
      </c>
      <c r="D537" s="28" t="s">
        <v>901</v>
      </c>
      <c r="E537" s="29">
        <v>36000</v>
      </c>
      <c r="F537" s="29">
        <v>36000</v>
      </c>
      <c r="G537" s="29">
        <v>0</v>
      </c>
      <c r="H537" s="30" t="s">
        <v>791</v>
      </c>
      <c r="I537" s="30">
        <v>78</v>
      </c>
      <c r="J537" s="36"/>
      <c r="K537" s="32"/>
    </row>
    <row r="538" spans="1:11" s="33" customFormat="1" ht="30" customHeight="1" outlineLevel="2">
      <c r="A538" s="27">
        <v>522</v>
      </c>
      <c r="B538" s="28" t="s">
        <v>822</v>
      </c>
      <c r="C538" s="28" t="s">
        <v>902</v>
      </c>
      <c r="D538" s="28" t="s">
        <v>903</v>
      </c>
      <c r="E538" s="29">
        <f>F538+G538</f>
        <v>78000</v>
      </c>
      <c r="F538" s="29">
        <v>18000</v>
      </c>
      <c r="G538" s="29">
        <v>60000</v>
      </c>
      <c r="H538" s="30" t="s">
        <v>307</v>
      </c>
      <c r="I538" s="30">
        <v>85</v>
      </c>
      <c r="J538" s="36"/>
      <c r="K538" s="32"/>
    </row>
    <row r="539" spans="1:11" s="33" customFormat="1" ht="30" customHeight="1" outlineLevel="2">
      <c r="A539" s="27">
        <v>523</v>
      </c>
      <c r="B539" s="28" t="s">
        <v>822</v>
      </c>
      <c r="C539" s="28" t="s">
        <v>904</v>
      </c>
      <c r="D539" s="28" t="s">
        <v>617</v>
      </c>
      <c r="E539" s="29">
        <f>F539+G539</f>
        <v>156000</v>
      </c>
      <c r="F539" s="29">
        <v>36000</v>
      </c>
      <c r="G539" s="29">
        <v>120000</v>
      </c>
      <c r="H539" s="30" t="s">
        <v>666</v>
      </c>
      <c r="I539" s="30">
        <v>54</v>
      </c>
      <c r="J539" s="36"/>
      <c r="K539" s="32"/>
    </row>
    <row r="540" spans="1:11" s="33" customFormat="1" ht="30" customHeight="1" outlineLevel="2">
      <c r="A540" s="27">
        <v>524</v>
      </c>
      <c r="B540" s="28" t="s">
        <v>822</v>
      </c>
      <c r="C540" s="28" t="s">
        <v>905</v>
      </c>
      <c r="D540" s="28" t="s">
        <v>833</v>
      </c>
      <c r="E540" s="29">
        <v>38320</v>
      </c>
      <c r="F540" s="29">
        <v>38320</v>
      </c>
      <c r="G540" s="29"/>
      <c r="H540" s="30" t="s">
        <v>142</v>
      </c>
      <c r="I540" s="30">
        <v>95</v>
      </c>
      <c r="J540" s="36"/>
      <c r="K540" s="32"/>
    </row>
    <row r="541" spans="1:11" s="33" customFormat="1" ht="30" customHeight="1" outlineLevel="2">
      <c r="A541" s="27">
        <v>525</v>
      </c>
      <c r="B541" s="28" t="s">
        <v>822</v>
      </c>
      <c r="C541" s="28" t="s">
        <v>906</v>
      </c>
      <c r="D541" s="28" t="s">
        <v>367</v>
      </c>
      <c r="E541" s="29">
        <f>SUM(F541:G541)</f>
        <v>2000000</v>
      </c>
      <c r="F541" s="29">
        <v>800000</v>
      </c>
      <c r="G541" s="29">
        <v>1200000</v>
      </c>
      <c r="H541" s="30" t="s">
        <v>377</v>
      </c>
      <c r="I541" s="30">
        <v>89</v>
      </c>
      <c r="J541" s="36"/>
      <c r="K541" s="32"/>
    </row>
    <row r="542" spans="1:11" s="33" customFormat="1" ht="30" customHeight="1" outlineLevel="2">
      <c r="A542" s="27">
        <v>526</v>
      </c>
      <c r="B542" s="28" t="s">
        <v>822</v>
      </c>
      <c r="C542" s="28" t="s">
        <v>907</v>
      </c>
      <c r="D542" s="28" t="s">
        <v>850</v>
      </c>
      <c r="E542" s="29">
        <f>F542+G542</f>
        <v>20000</v>
      </c>
      <c r="F542" s="29">
        <v>20000</v>
      </c>
      <c r="G542" s="29">
        <v>0</v>
      </c>
      <c r="H542" s="30" t="s">
        <v>186</v>
      </c>
      <c r="I542" s="30">
        <v>79</v>
      </c>
      <c r="J542" s="36"/>
      <c r="K542" s="32"/>
    </row>
    <row r="543" spans="1:11" s="33" customFormat="1" ht="30" customHeight="1" outlineLevel="2">
      <c r="A543" s="27">
        <v>527</v>
      </c>
      <c r="B543" s="28" t="s">
        <v>822</v>
      </c>
      <c r="C543" s="28" t="s">
        <v>908</v>
      </c>
      <c r="D543" s="28" t="s">
        <v>617</v>
      </c>
      <c r="E543" s="29">
        <f>F543+G543</f>
        <v>89100</v>
      </c>
      <c r="F543" s="29">
        <v>89100</v>
      </c>
      <c r="G543" s="29">
        <v>0</v>
      </c>
      <c r="H543" s="30" t="s">
        <v>307</v>
      </c>
      <c r="I543" s="30">
        <v>89</v>
      </c>
      <c r="J543" s="36"/>
      <c r="K543" s="32"/>
    </row>
    <row r="544" spans="1:11" s="33" customFormat="1" ht="30" customHeight="1" outlineLevel="2">
      <c r="A544" s="27">
        <v>528</v>
      </c>
      <c r="B544" s="28" t="s">
        <v>822</v>
      </c>
      <c r="C544" s="28" t="s">
        <v>909</v>
      </c>
      <c r="D544" s="28" t="s">
        <v>910</v>
      </c>
      <c r="E544" s="29">
        <v>0</v>
      </c>
      <c r="F544" s="29">
        <v>0</v>
      </c>
      <c r="G544" s="29">
        <v>0</v>
      </c>
      <c r="H544" s="30" t="s">
        <v>202</v>
      </c>
      <c r="I544" s="30">
        <v>69</v>
      </c>
      <c r="J544" s="36"/>
      <c r="K544" s="32"/>
    </row>
    <row r="545" spans="1:11" s="33" customFormat="1" ht="30" customHeight="1" outlineLevel="2">
      <c r="A545" s="27">
        <v>529</v>
      </c>
      <c r="B545" s="28" t="s">
        <v>911</v>
      </c>
      <c r="C545" s="28" t="s">
        <v>912</v>
      </c>
      <c r="D545" s="28" t="s">
        <v>784</v>
      </c>
      <c r="E545" s="29">
        <v>288000</v>
      </c>
      <c r="F545" s="29">
        <v>288000</v>
      </c>
      <c r="G545" s="29">
        <v>0</v>
      </c>
      <c r="H545" s="30" t="s">
        <v>706</v>
      </c>
      <c r="I545" s="30">
        <v>95</v>
      </c>
      <c r="J545" s="36"/>
      <c r="K545" s="32"/>
    </row>
    <row r="546" spans="1:11" s="33" customFormat="1" ht="30" customHeight="1" outlineLevel="2">
      <c r="A546" s="27">
        <v>530</v>
      </c>
      <c r="B546" s="28" t="s">
        <v>911</v>
      </c>
      <c r="C546" s="28" t="s">
        <v>913</v>
      </c>
      <c r="D546" s="28" t="s">
        <v>784</v>
      </c>
      <c r="E546" s="29">
        <v>96000</v>
      </c>
      <c r="F546" s="29">
        <v>36000</v>
      </c>
      <c r="G546" s="29">
        <v>60000</v>
      </c>
      <c r="H546" s="30" t="s">
        <v>186</v>
      </c>
      <c r="I546" s="30">
        <v>73</v>
      </c>
      <c r="J546" s="36"/>
      <c r="K546" s="32"/>
    </row>
    <row r="547" spans="1:11" s="33" customFormat="1" ht="30" customHeight="1" outlineLevel="2">
      <c r="A547" s="27">
        <v>531</v>
      </c>
      <c r="B547" s="28" t="s">
        <v>911</v>
      </c>
      <c r="C547" s="28" t="s">
        <v>914</v>
      </c>
      <c r="D547" s="28" t="s">
        <v>784</v>
      </c>
      <c r="E547" s="29">
        <v>64112</v>
      </c>
      <c r="F547" s="29">
        <v>64112</v>
      </c>
      <c r="G547" s="29">
        <v>0</v>
      </c>
      <c r="H547" s="30" t="s">
        <v>186</v>
      </c>
      <c r="I547" s="30">
        <v>78</v>
      </c>
      <c r="J547" s="36"/>
      <c r="K547" s="32"/>
    </row>
    <row r="548" spans="1:11" s="33" customFormat="1" ht="30" customHeight="1" outlineLevel="2">
      <c r="A548" s="27">
        <v>532</v>
      </c>
      <c r="B548" s="28" t="s">
        <v>911</v>
      </c>
      <c r="C548" s="28" t="s">
        <v>915</v>
      </c>
      <c r="D548" s="28" t="s">
        <v>784</v>
      </c>
      <c r="E548" s="29">
        <v>465000</v>
      </c>
      <c r="F548" s="29">
        <v>465000</v>
      </c>
      <c r="G548" s="29">
        <v>0</v>
      </c>
      <c r="H548" s="30" t="s">
        <v>91</v>
      </c>
      <c r="I548" s="30">
        <v>98</v>
      </c>
      <c r="J548" s="36"/>
      <c r="K548" s="32"/>
    </row>
    <row r="549" spans="1:11" s="33" customFormat="1" ht="30" customHeight="1" outlineLevel="2">
      <c r="A549" s="27">
        <v>533</v>
      </c>
      <c r="B549" s="28" t="s">
        <v>911</v>
      </c>
      <c r="C549" s="28" t="s">
        <v>916</v>
      </c>
      <c r="D549" s="28" t="s">
        <v>784</v>
      </c>
      <c r="E549" s="29">
        <v>175500</v>
      </c>
      <c r="F549" s="29">
        <v>40500</v>
      </c>
      <c r="G549" s="29">
        <v>135000</v>
      </c>
      <c r="H549" s="30" t="s">
        <v>202</v>
      </c>
      <c r="I549" s="30">
        <v>69</v>
      </c>
      <c r="J549" s="36"/>
      <c r="K549" s="32"/>
    </row>
    <row r="550" spans="1:11" s="33" customFormat="1" ht="30" customHeight="1" outlineLevel="2">
      <c r="A550" s="27">
        <v>534</v>
      </c>
      <c r="B550" s="28" t="s">
        <v>911</v>
      </c>
      <c r="C550" s="28" t="s">
        <v>917</v>
      </c>
      <c r="D550" s="28" t="s">
        <v>784</v>
      </c>
      <c r="E550" s="29">
        <v>134750</v>
      </c>
      <c r="F550" s="29">
        <v>73500</v>
      </c>
      <c r="G550" s="29">
        <v>61250</v>
      </c>
      <c r="H550" s="30" t="s">
        <v>186</v>
      </c>
      <c r="I550" s="30">
        <v>78</v>
      </c>
      <c r="J550" s="36"/>
      <c r="K550" s="32"/>
    </row>
    <row r="551" spans="1:11" s="33" customFormat="1" ht="30" customHeight="1" outlineLevel="2">
      <c r="A551" s="27">
        <v>535</v>
      </c>
      <c r="B551" s="28" t="s">
        <v>911</v>
      </c>
      <c r="C551" s="28" t="s">
        <v>918</v>
      </c>
      <c r="D551" s="28" t="s">
        <v>784</v>
      </c>
      <c r="E551" s="29">
        <v>103680</v>
      </c>
      <c r="F551" s="29">
        <v>103680</v>
      </c>
      <c r="G551" s="29">
        <v>0</v>
      </c>
      <c r="H551" s="30" t="s">
        <v>186</v>
      </c>
      <c r="I551" s="30">
        <v>79</v>
      </c>
      <c r="J551" s="36"/>
      <c r="K551" s="32"/>
    </row>
    <row r="552" spans="1:11" s="33" customFormat="1" ht="30" customHeight="1" outlineLevel="2">
      <c r="A552" s="27">
        <v>536</v>
      </c>
      <c r="B552" s="28" t="s">
        <v>911</v>
      </c>
      <c r="C552" s="28" t="s">
        <v>919</v>
      </c>
      <c r="D552" s="28" t="s">
        <v>784</v>
      </c>
      <c r="E552" s="29">
        <v>182000</v>
      </c>
      <c r="F552" s="29">
        <v>42000</v>
      </c>
      <c r="G552" s="29">
        <v>140000</v>
      </c>
      <c r="H552" s="30" t="s">
        <v>307</v>
      </c>
      <c r="I552" s="30">
        <v>84</v>
      </c>
      <c r="J552" s="36"/>
      <c r="K552" s="32"/>
    </row>
    <row r="553" spans="1:11" s="33" customFormat="1" ht="30" customHeight="1" outlineLevel="2">
      <c r="A553" s="27">
        <v>537</v>
      </c>
      <c r="B553" s="28" t="s">
        <v>911</v>
      </c>
      <c r="C553" s="28" t="s">
        <v>920</v>
      </c>
      <c r="D553" s="28" t="s">
        <v>784</v>
      </c>
      <c r="E553" s="29">
        <v>66000</v>
      </c>
      <c r="F553" s="29">
        <v>66000</v>
      </c>
      <c r="G553" s="29">
        <v>0</v>
      </c>
      <c r="H553" s="30" t="s">
        <v>779</v>
      </c>
      <c r="I553" s="30">
        <v>68</v>
      </c>
      <c r="J553" s="36"/>
      <c r="K553" s="32"/>
    </row>
    <row r="554" spans="1:11" s="33" customFormat="1" ht="30" customHeight="1" outlineLevel="2">
      <c r="A554" s="27">
        <v>538</v>
      </c>
      <c r="B554" s="28" t="s">
        <v>911</v>
      </c>
      <c r="C554" s="28" t="s">
        <v>921</v>
      </c>
      <c r="D554" s="28" t="s">
        <v>784</v>
      </c>
      <c r="E554" s="29">
        <v>116000</v>
      </c>
      <c r="F554" s="29">
        <v>36000</v>
      </c>
      <c r="G554" s="29">
        <v>80000</v>
      </c>
      <c r="H554" s="30" t="s">
        <v>791</v>
      </c>
      <c r="I554" s="30">
        <v>78</v>
      </c>
      <c r="J554" s="36"/>
      <c r="K554" s="32"/>
    </row>
    <row r="555" spans="1:11" s="33" customFormat="1" ht="30" customHeight="1" outlineLevel="2">
      <c r="A555" s="27">
        <v>539</v>
      </c>
      <c r="B555" s="28" t="s">
        <v>911</v>
      </c>
      <c r="C555" s="28" t="s">
        <v>922</v>
      </c>
      <c r="D555" s="28" t="s">
        <v>784</v>
      </c>
      <c r="E555" s="29">
        <v>60750</v>
      </c>
      <c r="F555" s="29">
        <v>60750</v>
      </c>
      <c r="G555" s="29">
        <v>0</v>
      </c>
      <c r="H555" s="30" t="s">
        <v>791</v>
      </c>
      <c r="I555" s="30">
        <v>78</v>
      </c>
      <c r="J555" s="36"/>
      <c r="K555" s="32"/>
    </row>
    <row r="556" spans="1:11" s="33" customFormat="1" ht="30" customHeight="1" outlineLevel="2">
      <c r="A556" s="27">
        <v>540</v>
      </c>
      <c r="B556" s="28" t="s">
        <v>911</v>
      </c>
      <c r="C556" s="28" t="s">
        <v>923</v>
      </c>
      <c r="D556" s="28" t="s">
        <v>784</v>
      </c>
      <c r="E556" s="29">
        <v>25440</v>
      </c>
      <c r="F556" s="29">
        <v>25440</v>
      </c>
      <c r="G556" s="29">
        <v>0</v>
      </c>
      <c r="H556" s="30" t="s">
        <v>791</v>
      </c>
      <c r="I556" s="30">
        <v>78</v>
      </c>
      <c r="J556" s="36"/>
      <c r="K556" s="32"/>
    </row>
    <row r="557" spans="1:11" s="33" customFormat="1" ht="30" customHeight="1" outlineLevel="2">
      <c r="A557" s="27">
        <v>541</v>
      </c>
      <c r="B557" s="28" t="s">
        <v>911</v>
      </c>
      <c r="C557" s="28" t="s">
        <v>924</v>
      </c>
      <c r="D557" s="28" t="s">
        <v>784</v>
      </c>
      <c r="E557" s="29">
        <v>78870</v>
      </c>
      <c r="F557" s="29">
        <v>78870</v>
      </c>
      <c r="G557" s="29">
        <v>0</v>
      </c>
      <c r="H557" s="30" t="s">
        <v>91</v>
      </c>
      <c r="I557" s="30">
        <v>92</v>
      </c>
      <c r="J557" s="36"/>
      <c r="K557" s="32"/>
    </row>
    <row r="558" spans="1:11" s="33" customFormat="1" ht="30" customHeight="1" outlineLevel="2">
      <c r="A558" s="27">
        <v>542</v>
      </c>
      <c r="B558" s="28" t="s">
        <v>911</v>
      </c>
      <c r="C558" s="28" t="s">
        <v>925</v>
      </c>
      <c r="D558" s="28" t="s">
        <v>784</v>
      </c>
      <c r="E558" s="29">
        <v>39000</v>
      </c>
      <c r="F558" s="29">
        <v>39000</v>
      </c>
      <c r="G558" s="29">
        <v>0</v>
      </c>
      <c r="H558" s="30" t="s">
        <v>186</v>
      </c>
      <c r="I558" s="30">
        <v>79</v>
      </c>
      <c r="J558" s="36"/>
      <c r="K558" s="32"/>
    </row>
    <row r="559" spans="1:11" s="33" customFormat="1" ht="30" customHeight="1" outlineLevel="2">
      <c r="A559" s="27">
        <v>543</v>
      </c>
      <c r="B559" s="28" t="s">
        <v>911</v>
      </c>
      <c r="C559" s="28" t="s">
        <v>926</v>
      </c>
      <c r="D559" s="28" t="s">
        <v>784</v>
      </c>
      <c r="E559" s="29">
        <v>105000</v>
      </c>
      <c r="F559" s="29">
        <v>105000</v>
      </c>
      <c r="G559" s="29">
        <v>0</v>
      </c>
      <c r="H559" s="30" t="s">
        <v>307</v>
      </c>
      <c r="I559" s="30">
        <v>86</v>
      </c>
      <c r="J559" s="36"/>
      <c r="K559" s="32"/>
    </row>
    <row r="560" spans="1:11" s="33" customFormat="1" ht="30" customHeight="1" outlineLevel="2">
      <c r="A560" s="27">
        <v>544</v>
      </c>
      <c r="B560" s="28" t="s">
        <v>927</v>
      </c>
      <c r="C560" s="28" t="s">
        <v>928</v>
      </c>
      <c r="D560" s="28" t="s">
        <v>929</v>
      </c>
      <c r="E560" s="29">
        <v>28700</v>
      </c>
      <c r="F560" s="29">
        <v>27400</v>
      </c>
      <c r="G560" s="29">
        <v>1300</v>
      </c>
      <c r="H560" s="30" t="s">
        <v>313</v>
      </c>
      <c r="I560" s="30">
        <v>81</v>
      </c>
      <c r="J560" s="36"/>
      <c r="K560" s="32"/>
    </row>
    <row r="561" spans="1:11" s="33" customFormat="1" ht="30" customHeight="1" outlineLevel="2">
      <c r="A561" s="27">
        <v>545</v>
      </c>
      <c r="B561" s="28" t="s">
        <v>930</v>
      </c>
      <c r="C561" s="28" t="s">
        <v>931</v>
      </c>
      <c r="D561" s="28" t="s">
        <v>932</v>
      </c>
      <c r="E561" s="29">
        <v>12600</v>
      </c>
      <c r="F561" s="29">
        <v>12600</v>
      </c>
      <c r="G561" s="29"/>
      <c r="H561" s="30" t="s">
        <v>779</v>
      </c>
      <c r="I561" s="30">
        <v>67</v>
      </c>
      <c r="J561" s="36"/>
      <c r="K561" s="32"/>
    </row>
    <row r="562" spans="1:11" s="33" customFormat="1" ht="30" customHeight="1" outlineLevel="2">
      <c r="A562" s="27">
        <v>546</v>
      </c>
      <c r="B562" s="28" t="s">
        <v>930</v>
      </c>
      <c r="C562" s="28" t="s">
        <v>933</v>
      </c>
      <c r="D562" s="28" t="s">
        <v>934</v>
      </c>
      <c r="E562" s="29">
        <f>SUBTOTAL(9,F562:G562)</f>
        <v>10800</v>
      </c>
      <c r="F562" s="29">
        <v>5400</v>
      </c>
      <c r="G562" s="29">
        <v>5400</v>
      </c>
      <c r="H562" s="30" t="s">
        <v>777</v>
      </c>
      <c r="I562" s="30">
        <v>89</v>
      </c>
      <c r="J562" s="36"/>
      <c r="K562" s="32"/>
    </row>
    <row r="563" spans="1:11" s="33" customFormat="1" ht="30" customHeight="1" outlineLevel="2">
      <c r="A563" s="27">
        <v>547</v>
      </c>
      <c r="B563" s="28" t="s">
        <v>930</v>
      </c>
      <c r="C563" s="28" t="s">
        <v>935</v>
      </c>
      <c r="D563" s="28" t="s">
        <v>936</v>
      </c>
      <c r="E563" s="29">
        <f>SUBTOTAL(9,F563:G563)</f>
        <v>15160</v>
      </c>
      <c r="F563" s="29">
        <v>10612</v>
      </c>
      <c r="G563" s="29">
        <v>4548</v>
      </c>
      <c r="H563" s="30" t="s">
        <v>777</v>
      </c>
      <c r="I563" s="30">
        <v>89</v>
      </c>
      <c r="J563" s="36"/>
      <c r="K563" s="32"/>
    </row>
    <row r="564" spans="1:11" s="33" customFormat="1" ht="30" customHeight="1" outlineLevel="2">
      <c r="A564" s="27">
        <v>548</v>
      </c>
      <c r="B564" s="28" t="s">
        <v>930</v>
      </c>
      <c r="C564" s="28" t="s">
        <v>937</v>
      </c>
      <c r="D564" s="28" t="s">
        <v>938</v>
      </c>
      <c r="E564" s="29">
        <v>39363</v>
      </c>
      <c r="F564" s="29">
        <v>39363</v>
      </c>
      <c r="G564" s="29"/>
      <c r="H564" s="30" t="s">
        <v>791</v>
      </c>
      <c r="I564" s="30">
        <v>78</v>
      </c>
      <c r="J564" s="36"/>
      <c r="K564" s="32"/>
    </row>
    <row r="565" spans="1:11" s="33" customFormat="1" ht="30" customHeight="1" outlineLevel="2">
      <c r="A565" s="27">
        <v>549</v>
      </c>
      <c r="B565" s="28" t="s">
        <v>939</v>
      </c>
      <c r="C565" s="28" t="s">
        <v>940</v>
      </c>
      <c r="D565" s="28" t="s">
        <v>941</v>
      </c>
      <c r="E565" s="29">
        <v>5000</v>
      </c>
      <c r="F565" s="29">
        <v>5000</v>
      </c>
      <c r="G565" s="29"/>
      <c r="H565" s="30" t="s">
        <v>307</v>
      </c>
      <c r="I565" s="30">
        <v>83</v>
      </c>
      <c r="J565" s="36"/>
      <c r="K565" s="32"/>
    </row>
    <row r="566" spans="1:11" s="33" customFormat="1" ht="30" customHeight="1" outlineLevel="1">
      <c r="A566" s="23" t="s">
        <v>942</v>
      </c>
      <c r="B566" s="38"/>
      <c r="C566" s="38" t="str">
        <f>SUBTOTAL(3,C567:C790)&amp;"개"</f>
        <v>224개</v>
      </c>
      <c r="D566" s="38"/>
      <c r="E566" s="25">
        <f>SUBTOTAL(9,E567:E790)</f>
        <v>41636013</v>
      </c>
      <c r="F566" s="25">
        <f>SUBTOTAL(9,F567:F790)</f>
        <v>35309716</v>
      </c>
      <c r="G566" s="25">
        <f>SUBTOTAL(9,G567:G790)</f>
        <v>3116297</v>
      </c>
      <c r="H566" s="39"/>
      <c r="I566" s="39"/>
      <c r="J566" s="26"/>
      <c r="K566" s="32"/>
    </row>
    <row r="567" spans="1:11" s="33" customFormat="1" ht="30" customHeight="1" outlineLevel="2">
      <c r="A567" s="27">
        <v>550</v>
      </c>
      <c r="B567" s="28" t="s">
        <v>943</v>
      </c>
      <c r="C567" s="28" t="s">
        <v>944</v>
      </c>
      <c r="D567" s="28" t="s">
        <v>945</v>
      </c>
      <c r="E567" s="29">
        <f>F567+G567</f>
        <v>140638</v>
      </c>
      <c r="F567" s="29">
        <v>140638</v>
      </c>
      <c r="G567" s="29"/>
      <c r="H567" s="30" t="s">
        <v>307</v>
      </c>
      <c r="I567" s="30">
        <v>86</v>
      </c>
      <c r="J567" s="31"/>
      <c r="K567" s="32"/>
    </row>
    <row r="568" spans="1:11" s="33" customFormat="1" ht="30" customHeight="1" outlineLevel="2">
      <c r="A568" s="27">
        <v>551</v>
      </c>
      <c r="B568" s="28" t="s">
        <v>943</v>
      </c>
      <c r="C568" s="28" t="s">
        <v>946</v>
      </c>
      <c r="D568" s="28" t="s">
        <v>947</v>
      </c>
      <c r="E568" s="29">
        <f t="shared" ref="E568:E575" si="9">F568+G568</f>
        <v>40000</v>
      </c>
      <c r="F568" s="29">
        <v>40000</v>
      </c>
      <c r="G568" s="29"/>
      <c r="H568" s="30" t="s">
        <v>202</v>
      </c>
      <c r="I568" s="30">
        <v>69</v>
      </c>
      <c r="J568" s="31"/>
      <c r="K568" s="32"/>
    </row>
    <row r="569" spans="1:11" s="33" customFormat="1" ht="30" customHeight="1" outlineLevel="2">
      <c r="A569" s="27">
        <v>552</v>
      </c>
      <c r="B569" s="28" t="s">
        <v>943</v>
      </c>
      <c r="C569" s="28" t="s">
        <v>948</v>
      </c>
      <c r="D569" s="28" t="s">
        <v>949</v>
      </c>
      <c r="E569" s="29">
        <f t="shared" si="9"/>
        <v>20000</v>
      </c>
      <c r="F569" s="29">
        <v>20000</v>
      </c>
      <c r="G569" s="29"/>
      <c r="H569" s="30" t="s">
        <v>186</v>
      </c>
      <c r="I569" s="30">
        <v>70</v>
      </c>
      <c r="J569" s="31"/>
      <c r="K569" s="32"/>
    </row>
    <row r="570" spans="1:11" s="33" customFormat="1" ht="30" customHeight="1" outlineLevel="2">
      <c r="A570" s="27">
        <v>553</v>
      </c>
      <c r="B570" s="28" t="s">
        <v>943</v>
      </c>
      <c r="C570" s="28" t="s">
        <v>950</v>
      </c>
      <c r="D570" s="28" t="s">
        <v>949</v>
      </c>
      <c r="E570" s="29">
        <f t="shared" si="9"/>
        <v>18000</v>
      </c>
      <c r="F570" s="29">
        <v>18000</v>
      </c>
      <c r="G570" s="29"/>
      <c r="H570" s="30" t="s">
        <v>186</v>
      </c>
      <c r="I570" s="30">
        <v>71</v>
      </c>
      <c r="J570" s="31"/>
      <c r="K570" s="32"/>
    </row>
    <row r="571" spans="1:11" s="33" customFormat="1" ht="30" customHeight="1" outlineLevel="2">
      <c r="A571" s="27">
        <v>554</v>
      </c>
      <c r="B571" s="28" t="s">
        <v>943</v>
      </c>
      <c r="C571" s="28" t="s">
        <v>951</v>
      </c>
      <c r="D571" s="28" t="s">
        <v>949</v>
      </c>
      <c r="E571" s="29">
        <f t="shared" si="9"/>
        <v>10000</v>
      </c>
      <c r="F571" s="29">
        <v>10000</v>
      </c>
      <c r="G571" s="29"/>
      <c r="H571" s="30" t="s">
        <v>186</v>
      </c>
      <c r="I571" s="30">
        <v>70</v>
      </c>
      <c r="J571" s="31"/>
      <c r="K571" s="32"/>
    </row>
    <row r="572" spans="1:11" s="33" customFormat="1" ht="30" customHeight="1" outlineLevel="2">
      <c r="A572" s="27">
        <v>555</v>
      </c>
      <c r="B572" s="28" t="s">
        <v>943</v>
      </c>
      <c r="C572" s="28" t="s">
        <v>952</v>
      </c>
      <c r="D572" s="28" t="s">
        <v>949</v>
      </c>
      <c r="E572" s="29">
        <f t="shared" si="9"/>
        <v>20000</v>
      </c>
      <c r="F572" s="29">
        <v>20000</v>
      </c>
      <c r="G572" s="29"/>
      <c r="H572" s="30" t="s">
        <v>186</v>
      </c>
      <c r="I572" s="30">
        <v>72</v>
      </c>
      <c r="J572" s="31"/>
      <c r="K572" s="32"/>
    </row>
    <row r="573" spans="1:11" s="33" customFormat="1" ht="30" customHeight="1" outlineLevel="2">
      <c r="A573" s="27">
        <v>556</v>
      </c>
      <c r="B573" s="28" t="s">
        <v>943</v>
      </c>
      <c r="C573" s="28" t="s">
        <v>953</v>
      </c>
      <c r="D573" s="28" t="s">
        <v>949</v>
      </c>
      <c r="E573" s="29">
        <f t="shared" si="9"/>
        <v>30000</v>
      </c>
      <c r="F573" s="29">
        <v>30000</v>
      </c>
      <c r="G573" s="29"/>
      <c r="H573" s="30" t="s">
        <v>91</v>
      </c>
      <c r="I573" s="30">
        <v>93</v>
      </c>
      <c r="J573" s="31"/>
      <c r="K573" s="32"/>
    </row>
    <row r="574" spans="1:11" s="33" customFormat="1" ht="30" customHeight="1" outlineLevel="2">
      <c r="A574" s="27">
        <v>557</v>
      </c>
      <c r="B574" s="28" t="s">
        <v>943</v>
      </c>
      <c r="C574" s="28" t="s">
        <v>954</v>
      </c>
      <c r="D574" s="28" t="s">
        <v>955</v>
      </c>
      <c r="E574" s="29">
        <f t="shared" si="9"/>
        <v>5000</v>
      </c>
      <c r="F574" s="29">
        <v>5000</v>
      </c>
      <c r="G574" s="29"/>
      <c r="H574" s="30" t="s">
        <v>186</v>
      </c>
      <c r="I574" s="30">
        <v>75</v>
      </c>
      <c r="J574" s="31"/>
      <c r="K574" s="32"/>
    </row>
    <row r="575" spans="1:11" s="33" customFormat="1" ht="30" customHeight="1" outlineLevel="2">
      <c r="A575" s="27">
        <v>558</v>
      </c>
      <c r="B575" s="28" t="s">
        <v>943</v>
      </c>
      <c r="C575" s="28" t="s">
        <v>956</v>
      </c>
      <c r="D575" s="28" t="s">
        <v>957</v>
      </c>
      <c r="E575" s="29">
        <f t="shared" si="9"/>
        <v>25000</v>
      </c>
      <c r="F575" s="29">
        <v>25000</v>
      </c>
      <c r="G575" s="29"/>
      <c r="H575" s="30" t="s">
        <v>186</v>
      </c>
      <c r="I575" s="30">
        <v>70</v>
      </c>
      <c r="J575" s="31"/>
      <c r="K575" s="32"/>
    </row>
    <row r="576" spans="1:11" s="33" customFormat="1" ht="30" customHeight="1" outlineLevel="2">
      <c r="A576" s="27">
        <v>559</v>
      </c>
      <c r="B576" s="28" t="s">
        <v>943</v>
      </c>
      <c r="C576" s="28" t="s">
        <v>958</v>
      </c>
      <c r="D576" s="28" t="s">
        <v>959</v>
      </c>
      <c r="E576" s="29">
        <v>18500</v>
      </c>
      <c r="F576" s="29">
        <v>18500</v>
      </c>
      <c r="G576" s="34"/>
      <c r="H576" s="30" t="s">
        <v>186</v>
      </c>
      <c r="I576" s="30">
        <v>79</v>
      </c>
      <c r="J576" s="31"/>
      <c r="K576" s="32"/>
    </row>
    <row r="577" spans="1:11" s="33" customFormat="1" ht="30" customHeight="1" outlineLevel="2">
      <c r="A577" s="27">
        <v>560</v>
      </c>
      <c r="B577" s="28" t="s">
        <v>943</v>
      </c>
      <c r="C577" s="28" t="s">
        <v>960</v>
      </c>
      <c r="D577" s="28" t="s">
        <v>734</v>
      </c>
      <c r="E577" s="29">
        <v>23400</v>
      </c>
      <c r="F577" s="29">
        <v>23400</v>
      </c>
      <c r="G577" s="34"/>
      <c r="H577" s="30" t="s">
        <v>307</v>
      </c>
      <c r="I577" s="30">
        <v>85</v>
      </c>
      <c r="J577" s="31"/>
      <c r="K577" s="32"/>
    </row>
    <row r="578" spans="1:11" s="33" customFormat="1" ht="30" customHeight="1" outlineLevel="2">
      <c r="A578" s="27">
        <v>561</v>
      </c>
      <c r="B578" s="28" t="s">
        <v>943</v>
      </c>
      <c r="C578" s="28" t="s">
        <v>961</v>
      </c>
      <c r="D578" s="28" t="s">
        <v>962</v>
      </c>
      <c r="E578" s="29">
        <v>30000</v>
      </c>
      <c r="F578" s="29">
        <v>30000</v>
      </c>
      <c r="G578" s="34"/>
      <c r="H578" s="30" t="s">
        <v>186</v>
      </c>
      <c r="I578" s="30">
        <v>79</v>
      </c>
      <c r="J578" s="31"/>
      <c r="K578" s="32"/>
    </row>
    <row r="579" spans="1:11" s="33" customFormat="1" ht="30" customHeight="1" outlineLevel="2">
      <c r="A579" s="27">
        <v>562</v>
      </c>
      <c r="B579" s="28" t="s">
        <v>943</v>
      </c>
      <c r="C579" s="28" t="s">
        <v>963</v>
      </c>
      <c r="D579" s="28" t="s">
        <v>892</v>
      </c>
      <c r="E579" s="29">
        <v>20000</v>
      </c>
      <c r="F579" s="29">
        <v>20000</v>
      </c>
      <c r="G579" s="29"/>
      <c r="H579" s="46" t="s">
        <v>91</v>
      </c>
      <c r="I579" s="30">
        <v>90</v>
      </c>
      <c r="J579" s="31"/>
      <c r="K579" s="32"/>
    </row>
    <row r="580" spans="1:11" s="33" customFormat="1" ht="30" customHeight="1" outlineLevel="2">
      <c r="A580" s="27">
        <v>563</v>
      </c>
      <c r="B580" s="28" t="s">
        <v>943</v>
      </c>
      <c r="C580" s="28" t="s">
        <v>964</v>
      </c>
      <c r="D580" s="28" t="s">
        <v>772</v>
      </c>
      <c r="E580" s="34">
        <f t="shared" ref="E580:E591" si="10">F580+G580</f>
        <v>300000</v>
      </c>
      <c r="F580" s="34">
        <v>300000</v>
      </c>
      <c r="G580" s="34"/>
      <c r="H580" s="30" t="s">
        <v>202</v>
      </c>
      <c r="I580" s="30">
        <v>69</v>
      </c>
      <c r="J580" s="31"/>
      <c r="K580" s="32"/>
    </row>
    <row r="581" spans="1:11" s="33" customFormat="1" ht="30" customHeight="1" outlineLevel="2">
      <c r="A581" s="27">
        <v>564</v>
      </c>
      <c r="B581" s="28" t="s">
        <v>943</v>
      </c>
      <c r="C581" s="28" t="s">
        <v>965</v>
      </c>
      <c r="D581" s="28" t="s">
        <v>966</v>
      </c>
      <c r="E581" s="34">
        <f t="shared" si="10"/>
        <v>50000</v>
      </c>
      <c r="F581" s="29">
        <v>50000</v>
      </c>
      <c r="G581" s="29"/>
      <c r="H581" s="30" t="s">
        <v>307</v>
      </c>
      <c r="I581" s="30">
        <v>83</v>
      </c>
      <c r="J581" s="31"/>
      <c r="K581" s="32"/>
    </row>
    <row r="582" spans="1:11" s="33" customFormat="1" ht="30" customHeight="1" outlineLevel="2">
      <c r="A582" s="27">
        <v>565</v>
      </c>
      <c r="B582" s="28" t="s">
        <v>943</v>
      </c>
      <c r="C582" s="28" t="s">
        <v>967</v>
      </c>
      <c r="D582" s="28" t="s">
        <v>966</v>
      </c>
      <c r="E582" s="34">
        <f t="shared" si="10"/>
        <v>112000</v>
      </c>
      <c r="F582" s="34">
        <v>112000</v>
      </c>
      <c r="G582" s="34"/>
      <c r="H582" s="30" t="s">
        <v>307</v>
      </c>
      <c r="I582" s="30">
        <v>87</v>
      </c>
      <c r="J582" s="31"/>
      <c r="K582" s="32"/>
    </row>
    <row r="583" spans="1:11" s="33" customFormat="1" ht="30" customHeight="1" outlineLevel="2">
      <c r="A583" s="27">
        <v>566</v>
      </c>
      <c r="B583" s="28" t="s">
        <v>943</v>
      </c>
      <c r="C583" s="28" t="s">
        <v>968</v>
      </c>
      <c r="D583" s="28" t="s">
        <v>966</v>
      </c>
      <c r="E583" s="34">
        <f t="shared" si="10"/>
        <v>50000</v>
      </c>
      <c r="F583" s="34">
        <v>50000</v>
      </c>
      <c r="G583" s="34"/>
      <c r="H583" s="30" t="s">
        <v>307</v>
      </c>
      <c r="I583" s="30">
        <v>86</v>
      </c>
      <c r="J583" s="31"/>
      <c r="K583" s="32"/>
    </row>
    <row r="584" spans="1:11" s="33" customFormat="1" ht="30" customHeight="1" outlineLevel="2">
      <c r="A584" s="27">
        <v>567</v>
      </c>
      <c r="B584" s="28" t="s">
        <v>943</v>
      </c>
      <c r="C584" s="28" t="s">
        <v>969</v>
      </c>
      <c r="D584" s="28" t="s">
        <v>970</v>
      </c>
      <c r="E584" s="34">
        <f t="shared" si="10"/>
        <v>20000</v>
      </c>
      <c r="F584" s="29">
        <v>20000</v>
      </c>
      <c r="G584" s="29"/>
      <c r="H584" s="30" t="s">
        <v>186</v>
      </c>
      <c r="I584" s="30">
        <v>77</v>
      </c>
      <c r="J584" s="31"/>
      <c r="K584" s="32"/>
    </row>
    <row r="585" spans="1:11" s="33" customFormat="1" ht="30" customHeight="1" outlineLevel="2">
      <c r="A585" s="27">
        <v>568</v>
      </c>
      <c r="B585" s="28" t="s">
        <v>943</v>
      </c>
      <c r="C585" s="28" t="s">
        <v>971</v>
      </c>
      <c r="D585" s="28" t="s">
        <v>972</v>
      </c>
      <c r="E585" s="34">
        <f t="shared" si="10"/>
        <v>15000</v>
      </c>
      <c r="F585" s="29">
        <v>15000</v>
      </c>
      <c r="G585" s="29"/>
      <c r="H585" s="30" t="s">
        <v>186</v>
      </c>
      <c r="I585" s="30">
        <v>78</v>
      </c>
      <c r="J585" s="31"/>
      <c r="K585" s="32"/>
    </row>
    <row r="586" spans="1:11" s="33" customFormat="1" ht="30" customHeight="1" outlineLevel="2">
      <c r="A586" s="27">
        <v>569</v>
      </c>
      <c r="B586" s="28" t="s">
        <v>943</v>
      </c>
      <c r="C586" s="28" t="s">
        <v>973</v>
      </c>
      <c r="D586" s="28" t="s">
        <v>974</v>
      </c>
      <c r="E586" s="34">
        <f t="shared" si="10"/>
        <v>20000</v>
      </c>
      <c r="F586" s="29">
        <v>20000</v>
      </c>
      <c r="G586" s="29"/>
      <c r="H586" s="30" t="s">
        <v>186</v>
      </c>
      <c r="I586" s="30">
        <v>77</v>
      </c>
      <c r="J586" s="31"/>
      <c r="K586" s="32"/>
    </row>
    <row r="587" spans="1:11" s="33" customFormat="1" ht="30" customHeight="1" outlineLevel="2">
      <c r="A587" s="27">
        <v>570</v>
      </c>
      <c r="B587" s="28" t="s">
        <v>943</v>
      </c>
      <c r="C587" s="28" t="s">
        <v>975</v>
      </c>
      <c r="D587" s="28" t="s">
        <v>976</v>
      </c>
      <c r="E587" s="34">
        <f t="shared" si="10"/>
        <v>10000</v>
      </c>
      <c r="F587" s="29">
        <v>10000</v>
      </c>
      <c r="G587" s="29"/>
      <c r="H587" s="30" t="s">
        <v>186</v>
      </c>
      <c r="I587" s="30">
        <v>79</v>
      </c>
      <c r="J587" s="31"/>
      <c r="K587" s="32"/>
    </row>
    <row r="588" spans="1:11" s="33" customFormat="1" ht="30" customHeight="1" outlineLevel="2">
      <c r="A588" s="27">
        <v>571</v>
      </c>
      <c r="B588" s="28" t="s">
        <v>943</v>
      </c>
      <c r="C588" s="28" t="s">
        <v>977</v>
      </c>
      <c r="D588" s="28" t="s">
        <v>978</v>
      </c>
      <c r="E588" s="34">
        <f t="shared" si="10"/>
        <v>5000</v>
      </c>
      <c r="F588" s="29">
        <v>5000</v>
      </c>
      <c r="G588" s="29"/>
      <c r="H588" s="30" t="s">
        <v>186</v>
      </c>
      <c r="I588" s="30">
        <v>77</v>
      </c>
      <c r="J588" s="31"/>
      <c r="K588" s="32"/>
    </row>
    <row r="589" spans="1:11" s="33" customFormat="1" ht="30" customHeight="1" outlineLevel="2">
      <c r="A589" s="27">
        <v>572</v>
      </c>
      <c r="B589" s="28" t="s">
        <v>943</v>
      </c>
      <c r="C589" s="28" t="s">
        <v>979</v>
      </c>
      <c r="D589" s="28" t="s">
        <v>980</v>
      </c>
      <c r="E589" s="34">
        <f t="shared" si="10"/>
        <v>15000</v>
      </c>
      <c r="F589" s="29">
        <v>15000</v>
      </c>
      <c r="G589" s="29"/>
      <c r="H589" s="30" t="s">
        <v>186</v>
      </c>
      <c r="I589" s="30">
        <v>73</v>
      </c>
      <c r="J589" s="31"/>
      <c r="K589" s="32"/>
    </row>
    <row r="590" spans="1:11" s="33" customFormat="1" ht="30" customHeight="1" outlineLevel="2">
      <c r="A590" s="27">
        <v>573</v>
      </c>
      <c r="B590" s="28" t="s">
        <v>943</v>
      </c>
      <c r="C590" s="28" t="s">
        <v>981</v>
      </c>
      <c r="D590" s="28" t="s">
        <v>982</v>
      </c>
      <c r="E590" s="34">
        <f t="shared" si="10"/>
        <v>10000</v>
      </c>
      <c r="F590" s="29">
        <v>10000</v>
      </c>
      <c r="G590" s="29"/>
      <c r="H590" s="30" t="s">
        <v>186</v>
      </c>
      <c r="I590" s="30">
        <v>76</v>
      </c>
      <c r="J590" s="31"/>
      <c r="K590" s="32"/>
    </row>
    <row r="591" spans="1:11" s="33" customFormat="1" ht="30" customHeight="1" outlineLevel="2">
      <c r="A591" s="27">
        <v>574</v>
      </c>
      <c r="B591" s="28" t="s">
        <v>943</v>
      </c>
      <c r="C591" s="28" t="s">
        <v>983</v>
      </c>
      <c r="D591" s="28" t="s">
        <v>892</v>
      </c>
      <c r="E591" s="34">
        <f t="shared" si="10"/>
        <v>3000</v>
      </c>
      <c r="F591" s="34">
        <v>3000</v>
      </c>
      <c r="G591" s="34"/>
      <c r="H591" s="30" t="s">
        <v>186</v>
      </c>
      <c r="I591" s="30">
        <v>79</v>
      </c>
      <c r="J591" s="31"/>
      <c r="K591" s="32"/>
    </row>
    <row r="592" spans="1:11" s="33" customFormat="1" ht="30" customHeight="1" outlineLevel="2">
      <c r="A592" s="27">
        <v>575</v>
      </c>
      <c r="B592" s="28" t="s">
        <v>943</v>
      </c>
      <c r="C592" s="28" t="s">
        <v>984</v>
      </c>
      <c r="D592" s="28" t="s">
        <v>985</v>
      </c>
      <c r="E592" s="29">
        <f>SUM(F592:G592)</f>
        <v>3000</v>
      </c>
      <c r="F592" s="29">
        <v>3000</v>
      </c>
      <c r="G592" s="29"/>
      <c r="H592" s="30" t="s">
        <v>307</v>
      </c>
      <c r="I592" s="30">
        <v>80</v>
      </c>
      <c r="J592" s="31"/>
      <c r="K592" s="32"/>
    </row>
    <row r="593" spans="1:11" s="33" customFormat="1" ht="30" customHeight="1" outlineLevel="2">
      <c r="A593" s="27">
        <v>576</v>
      </c>
      <c r="B593" s="28" t="s">
        <v>943</v>
      </c>
      <c r="C593" s="28" t="s">
        <v>986</v>
      </c>
      <c r="D593" s="28" t="s">
        <v>842</v>
      </c>
      <c r="E593" s="34">
        <f t="shared" ref="E593:E599" si="11">F593+G593</f>
        <v>30000</v>
      </c>
      <c r="F593" s="34">
        <v>30000</v>
      </c>
      <c r="G593" s="34"/>
      <c r="H593" s="30" t="s">
        <v>186</v>
      </c>
      <c r="I593" s="30">
        <v>79</v>
      </c>
      <c r="J593" s="31"/>
      <c r="K593" s="32"/>
    </row>
    <row r="594" spans="1:11" s="33" customFormat="1" ht="30" customHeight="1" outlineLevel="2">
      <c r="A594" s="27">
        <v>577</v>
      </c>
      <c r="B594" s="28" t="s">
        <v>943</v>
      </c>
      <c r="C594" s="28" t="s">
        <v>987</v>
      </c>
      <c r="D594" s="28" t="s">
        <v>892</v>
      </c>
      <c r="E594" s="34">
        <f t="shared" si="11"/>
        <v>20000</v>
      </c>
      <c r="F594" s="34">
        <v>20000</v>
      </c>
      <c r="G594" s="34"/>
      <c r="H594" s="30" t="s">
        <v>202</v>
      </c>
      <c r="I594" s="30">
        <v>68</v>
      </c>
      <c r="J594" s="31"/>
      <c r="K594" s="32"/>
    </row>
    <row r="595" spans="1:11" s="33" customFormat="1" ht="30" customHeight="1" outlineLevel="2">
      <c r="A595" s="27">
        <v>578</v>
      </c>
      <c r="B595" s="28" t="s">
        <v>943</v>
      </c>
      <c r="C595" s="28" t="s">
        <v>988</v>
      </c>
      <c r="D595" s="28" t="s">
        <v>679</v>
      </c>
      <c r="E595" s="34">
        <f t="shared" si="11"/>
        <v>20000</v>
      </c>
      <c r="F595" s="34">
        <v>20000</v>
      </c>
      <c r="G595" s="34"/>
      <c r="H595" s="30" t="s">
        <v>202</v>
      </c>
      <c r="I595" s="30">
        <v>68</v>
      </c>
      <c r="J595" s="31"/>
      <c r="K595" s="32"/>
    </row>
    <row r="596" spans="1:11" s="33" customFormat="1" ht="30" customHeight="1" outlineLevel="2">
      <c r="A596" s="27">
        <v>579</v>
      </c>
      <c r="B596" s="28" t="s">
        <v>943</v>
      </c>
      <c r="C596" s="28" t="s">
        <v>989</v>
      </c>
      <c r="D596" s="28" t="s">
        <v>772</v>
      </c>
      <c r="E596" s="34">
        <f t="shared" si="11"/>
        <v>12000</v>
      </c>
      <c r="F596" s="34">
        <v>12000</v>
      </c>
      <c r="G596" s="34"/>
      <c r="H596" s="30" t="s">
        <v>186</v>
      </c>
      <c r="I596" s="30">
        <v>79</v>
      </c>
      <c r="J596" s="31"/>
      <c r="K596" s="32"/>
    </row>
    <row r="597" spans="1:11" s="33" customFormat="1" ht="30" customHeight="1" outlineLevel="2">
      <c r="A597" s="27">
        <v>580</v>
      </c>
      <c r="B597" s="28" t="s">
        <v>943</v>
      </c>
      <c r="C597" s="28" t="s">
        <v>990</v>
      </c>
      <c r="D597" s="28" t="s">
        <v>679</v>
      </c>
      <c r="E597" s="34">
        <f t="shared" si="11"/>
        <v>9000</v>
      </c>
      <c r="F597" s="34">
        <v>9000</v>
      </c>
      <c r="G597" s="34"/>
      <c r="H597" s="30" t="s">
        <v>186</v>
      </c>
      <c r="I597" s="30">
        <v>79</v>
      </c>
      <c r="J597" s="31"/>
      <c r="K597" s="32"/>
    </row>
    <row r="598" spans="1:11" s="33" customFormat="1" ht="30" customHeight="1" outlineLevel="2">
      <c r="A598" s="27">
        <v>581</v>
      </c>
      <c r="B598" s="28" t="s">
        <v>943</v>
      </c>
      <c r="C598" s="28" t="s">
        <v>991</v>
      </c>
      <c r="D598" s="28" t="s">
        <v>966</v>
      </c>
      <c r="E598" s="29">
        <f>SUM(F598:G598)</f>
        <v>328514</v>
      </c>
      <c r="F598" s="29">
        <v>328514</v>
      </c>
      <c r="G598" s="29"/>
      <c r="H598" s="30" t="s">
        <v>307</v>
      </c>
      <c r="I598" s="30">
        <v>87</v>
      </c>
      <c r="J598" s="31"/>
      <c r="K598" s="32"/>
    </row>
    <row r="599" spans="1:11" s="33" customFormat="1" ht="30" customHeight="1" outlineLevel="2">
      <c r="A599" s="27">
        <v>582</v>
      </c>
      <c r="B599" s="28" t="s">
        <v>943</v>
      </c>
      <c r="C599" s="28" t="s">
        <v>992</v>
      </c>
      <c r="D599" s="28" t="s">
        <v>993</v>
      </c>
      <c r="E599" s="34">
        <f t="shared" si="11"/>
        <v>160000</v>
      </c>
      <c r="F599" s="34">
        <v>160000</v>
      </c>
      <c r="G599" s="34"/>
      <c r="H599" s="30" t="s">
        <v>186</v>
      </c>
      <c r="I599" s="30">
        <v>78</v>
      </c>
      <c r="J599" s="31"/>
      <c r="K599" s="32"/>
    </row>
    <row r="600" spans="1:11" s="33" customFormat="1" ht="30" customHeight="1" outlineLevel="2">
      <c r="A600" s="27">
        <v>583</v>
      </c>
      <c r="B600" s="28" t="s">
        <v>943</v>
      </c>
      <c r="C600" s="28" t="s">
        <v>994</v>
      </c>
      <c r="D600" s="28" t="s">
        <v>995</v>
      </c>
      <c r="E600" s="29">
        <f t="shared" ref="E600:E606" si="12">SUM(F600:G600)</f>
        <v>15000</v>
      </c>
      <c r="F600" s="29">
        <v>15000</v>
      </c>
      <c r="G600" s="29"/>
      <c r="H600" s="30" t="s">
        <v>202</v>
      </c>
      <c r="I600" s="30">
        <v>69</v>
      </c>
      <c r="J600" s="31"/>
      <c r="K600" s="32"/>
    </row>
    <row r="601" spans="1:11" s="33" customFormat="1" ht="30" customHeight="1" outlineLevel="2">
      <c r="A601" s="27">
        <v>584</v>
      </c>
      <c r="B601" s="28" t="s">
        <v>943</v>
      </c>
      <c r="C601" s="28" t="s">
        <v>996</v>
      </c>
      <c r="D601" s="28" t="s">
        <v>997</v>
      </c>
      <c r="E601" s="29">
        <f t="shared" si="12"/>
        <v>30000</v>
      </c>
      <c r="F601" s="29">
        <v>30000</v>
      </c>
      <c r="G601" s="29"/>
      <c r="H601" s="30" t="s">
        <v>202</v>
      </c>
      <c r="I601" s="30">
        <v>62</v>
      </c>
      <c r="J601" s="31"/>
      <c r="K601" s="32"/>
    </row>
    <row r="602" spans="1:11" s="33" customFormat="1" ht="30" customHeight="1" outlineLevel="2">
      <c r="A602" s="27">
        <v>585</v>
      </c>
      <c r="B602" s="28" t="s">
        <v>943</v>
      </c>
      <c r="C602" s="28" t="s">
        <v>998</v>
      </c>
      <c r="D602" s="28" t="s">
        <v>997</v>
      </c>
      <c r="E602" s="29">
        <f t="shared" si="12"/>
        <v>12000</v>
      </c>
      <c r="F602" s="29">
        <v>12000</v>
      </c>
      <c r="G602" s="29"/>
      <c r="H602" s="30" t="s">
        <v>186</v>
      </c>
      <c r="I602" s="30">
        <v>79</v>
      </c>
      <c r="J602" s="31"/>
      <c r="K602" s="32"/>
    </row>
    <row r="603" spans="1:11" s="33" customFormat="1" ht="30" customHeight="1" outlineLevel="2">
      <c r="A603" s="27">
        <v>586</v>
      </c>
      <c r="B603" s="28" t="s">
        <v>943</v>
      </c>
      <c r="C603" s="28" t="s">
        <v>999</v>
      </c>
      <c r="D603" s="28" t="s">
        <v>1000</v>
      </c>
      <c r="E603" s="29">
        <f t="shared" si="12"/>
        <v>15000</v>
      </c>
      <c r="F603" s="29">
        <v>15000</v>
      </c>
      <c r="G603" s="29"/>
      <c r="H603" s="30" t="s">
        <v>186</v>
      </c>
      <c r="I603" s="30">
        <v>79</v>
      </c>
      <c r="J603" s="31"/>
      <c r="K603" s="32"/>
    </row>
    <row r="604" spans="1:11" s="33" customFormat="1" ht="30" customHeight="1" outlineLevel="2">
      <c r="A604" s="27">
        <v>587</v>
      </c>
      <c r="B604" s="28" t="s">
        <v>943</v>
      </c>
      <c r="C604" s="28" t="s">
        <v>1001</v>
      </c>
      <c r="D604" s="28" t="s">
        <v>1002</v>
      </c>
      <c r="E604" s="29">
        <f t="shared" si="12"/>
        <v>30000</v>
      </c>
      <c r="F604" s="29">
        <v>30000</v>
      </c>
      <c r="G604" s="29"/>
      <c r="H604" s="30" t="s">
        <v>307</v>
      </c>
      <c r="I604" s="30">
        <v>81</v>
      </c>
      <c r="J604" s="31"/>
      <c r="K604" s="32"/>
    </row>
    <row r="605" spans="1:11" s="33" customFormat="1" ht="30" customHeight="1" outlineLevel="2">
      <c r="A605" s="27">
        <v>588</v>
      </c>
      <c r="B605" s="28" t="s">
        <v>943</v>
      </c>
      <c r="C605" s="28" t="s">
        <v>1003</v>
      </c>
      <c r="D605" s="28" t="s">
        <v>1002</v>
      </c>
      <c r="E605" s="29">
        <f t="shared" si="12"/>
        <v>25000</v>
      </c>
      <c r="F605" s="29">
        <v>25000</v>
      </c>
      <c r="G605" s="29"/>
      <c r="H605" s="30" t="s">
        <v>209</v>
      </c>
      <c r="I605" s="30">
        <v>78</v>
      </c>
      <c r="J605" s="31"/>
      <c r="K605" s="32"/>
    </row>
    <row r="606" spans="1:11" s="33" customFormat="1" ht="30" customHeight="1" outlineLevel="2">
      <c r="A606" s="27">
        <v>589</v>
      </c>
      <c r="B606" s="28" t="s">
        <v>943</v>
      </c>
      <c r="C606" s="28" t="s">
        <v>1004</v>
      </c>
      <c r="D606" s="28" t="s">
        <v>1005</v>
      </c>
      <c r="E606" s="29">
        <f t="shared" si="12"/>
        <v>10000</v>
      </c>
      <c r="F606" s="29">
        <v>10000</v>
      </c>
      <c r="G606" s="29"/>
      <c r="H606" s="30" t="s">
        <v>186</v>
      </c>
      <c r="I606" s="30">
        <v>79</v>
      </c>
      <c r="J606" s="31"/>
      <c r="K606" s="32"/>
    </row>
    <row r="607" spans="1:11" s="33" customFormat="1" ht="30" customHeight="1" outlineLevel="2">
      <c r="A607" s="27">
        <v>590</v>
      </c>
      <c r="B607" s="28" t="s">
        <v>943</v>
      </c>
      <c r="C607" s="28" t="s">
        <v>1006</v>
      </c>
      <c r="D607" s="28" t="s">
        <v>1007</v>
      </c>
      <c r="E607" s="34">
        <f t="shared" ref="E607:E616" si="13">F607+G607</f>
        <v>10000</v>
      </c>
      <c r="F607" s="34">
        <v>10000</v>
      </c>
      <c r="G607" s="34"/>
      <c r="H607" s="30" t="s">
        <v>307</v>
      </c>
      <c r="I607" s="30">
        <v>86</v>
      </c>
      <c r="J607" s="31"/>
      <c r="K607" s="32"/>
    </row>
    <row r="608" spans="1:11" s="33" customFormat="1" ht="30" customHeight="1" outlineLevel="2">
      <c r="A608" s="27">
        <v>591</v>
      </c>
      <c r="B608" s="28" t="s">
        <v>943</v>
      </c>
      <c r="C608" s="28" t="s">
        <v>1008</v>
      </c>
      <c r="D608" s="28" t="s">
        <v>997</v>
      </c>
      <c r="E608" s="29">
        <f>SUM(F608:G608)</f>
        <v>20000</v>
      </c>
      <c r="F608" s="29">
        <v>20000</v>
      </c>
      <c r="G608" s="29"/>
      <c r="H608" s="30" t="s">
        <v>307</v>
      </c>
      <c r="I608" s="30">
        <v>82</v>
      </c>
      <c r="J608" s="31"/>
      <c r="K608" s="32"/>
    </row>
    <row r="609" spans="1:11" s="33" customFormat="1" ht="30" customHeight="1" outlineLevel="2">
      <c r="A609" s="27">
        <v>592</v>
      </c>
      <c r="B609" s="28" t="s">
        <v>943</v>
      </c>
      <c r="C609" s="28" t="s">
        <v>1009</v>
      </c>
      <c r="D609" s="28" t="s">
        <v>772</v>
      </c>
      <c r="E609" s="29">
        <f>SUM(F609:G609)</f>
        <v>12000</v>
      </c>
      <c r="F609" s="29">
        <v>12000</v>
      </c>
      <c r="G609" s="29"/>
      <c r="H609" s="30" t="s">
        <v>186</v>
      </c>
      <c r="I609" s="30">
        <v>72</v>
      </c>
      <c r="J609" s="31"/>
      <c r="K609" s="32"/>
    </row>
    <row r="610" spans="1:11" s="33" customFormat="1" ht="30" customHeight="1" outlineLevel="2">
      <c r="A610" s="27">
        <v>593</v>
      </c>
      <c r="B610" s="28" t="s">
        <v>943</v>
      </c>
      <c r="C610" s="28" t="s">
        <v>1010</v>
      </c>
      <c r="D610" s="28" t="s">
        <v>772</v>
      </c>
      <c r="E610" s="34">
        <f t="shared" si="13"/>
        <v>12000</v>
      </c>
      <c r="F610" s="34">
        <v>12000</v>
      </c>
      <c r="G610" s="34"/>
      <c r="H610" s="30" t="s">
        <v>307</v>
      </c>
      <c r="I610" s="30">
        <v>86</v>
      </c>
      <c r="J610" s="31"/>
      <c r="K610" s="32"/>
    </row>
    <row r="611" spans="1:11" s="33" customFormat="1" ht="30" customHeight="1" outlineLevel="2">
      <c r="A611" s="27">
        <v>594</v>
      </c>
      <c r="B611" s="28" t="s">
        <v>943</v>
      </c>
      <c r="C611" s="28" t="s">
        <v>1011</v>
      </c>
      <c r="D611" s="28" t="s">
        <v>842</v>
      </c>
      <c r="E611" s="34">
        <f t="shared" si="13"/>
        <v>18000</v>
      </c>
      <c r="F611" s="34">
        <v>18000</v>
      </c>
      <c r="G611" s="34"/>
      <c r="H611" s="30" t="s">
        <v>186</v>
      </c>
      <c r="I611" s="30">
        <v>79</v>
      </c>
      <c r="J611" s="31"/>
      <c r="K611" s="32"/>
    </row>
    <row r="612" spans="1:11" s="33" customFormat="1" ht="30" customHeight="1" outlineLevel="2">
      <c r="A612" s="27">
        <v>595</v>
      </c>
      <c r="B612" s="28" t="s">
        <v>943</v>
      </c>
      <c r="C612" s="28" t="s">
        <v>1012</v>
      </c>
      <c r="D612" s="28" t="s">
        <v>772</v>
      </c>
      <c r="E612" s="34">
        <f t="shared" si="13"/>
        <v>10000</v>
      </c>
      <c r="F612" s="34">
        <v>10000</v>
      </c>
      <c r="G612" s="34"/>
      <c r="H612" s="30" t="s">
        <v>307</v>
      </c>
      <c r="I612" s="30">
        <v>84</v>
      </c>
      <c r="J612" s="31"/>
      <c r="K612" s="32"/>
    </row>
    <row r="613" spans="1:11" s="33" customFormat="1" ht="30" customHeight="1" outlineLevel="2">
      <c r="A613" s="27">
        <v>596</v>
      </c>
      <c r="B613" s="28" t="s">
        <v>943</v>
      </c>
      <c r="C613" s="28" t="s">
        <v>1013</v>
      </c>
      <c r="D613" s="28" t="s">
        <v>679</v>
      </c>
      <c r="E613" s="34">
        <f t="shared" si="13"/>
        <v>7500</v>
      </c>
      <c r="F613" s="34">
        <v>7500</v>
      </c>
      <c r="G613" s="34"/>
      <c r="H613" s="30" t="s">
        <v>186</v>
      </c>
      <c r="I613" s="30">
        <v>79</v>
      </c>
      <c r="J613" s="31"/>
      <c r="K613" s="32"/>
    </row>
    <row r="614" spans="1:11" s="33" customFormat="1" ht="30" customHeight="1" outlineLevel="2">
      <c r="A614" s="27">
        <v>597</v>
      </c>
      <c r="B614" s="28" t="s">
        <v>943</v>
      </c>
      <c r="C614" s="28" t="s">
        <v>1014</v>
      </c>
      <c r="D614" s="28" t="s">
        <v>1015</v>
      </c>
      <c r="E614" s="29">
        <f>SUM(F614:G614)</f>
        <v>48000</v>
      </c>
      <c r="F614" s="29">
        <v>48000</v>
      </c>
      <c r="G614" s="34"/>
      <c r="H614" s="30" t="s">
        <v>202</v>
      </c>
      <c r="I614" s="30">
        <v>69</v>
      </c>
      <c r="J614" s="31"/>
      <c r="K614" s="32"/>
    </row>
    <row r="615" spans="1:11" s="33" customFormat="1" ht="30" customHeight="1" outlineLevel="2">
      <c r="A615" s="27">
        <v>598</v>
      </c>
      <c r="B615" s="28" t="s">
        <v>943</v>
      </c>
      <c r="C615" s="28" t="s">
        <v>1016</v>
      </c>
      <c r="D615" s="28" t="s">
        <v>1017</v>
      </c>
      <c r="E615" s="34">
        <f t="shared" si="13"/>
        <v>10000</v>
      </c>
      <c r="F615" s="34">
        <v>10000</v>
      </c>
      <c r="G615" s="34"/>
      <c r="H615" s="30" t="s">
        <v>186</v>
      </c>
      <c r="I615" s="30">
        <v>79</v>
      </c>
      <c r="J615" s="31"/>
      <c r="K615" s="32"/>
    </row>
    <row r="616" spans="1:11" s="33" customFormat="1" ht="30" customHeight="1" outlineLevel="2">
      <c r="A616" s="27">
        <v>599</v>
      </c>
      <c r="B616" s="28" t="s">
        <v>943</v>
      </c>
      <c r="C616" s="28" t="s">
        <v>1018</v>
      </c>
      <c r="D616" s="28" t="s">
        <v>985</v>
      </c>
      <c r="E616" s="34">
        <f t="shared" si="13"/>
        <v>10000</v>
      </c>
      <c r="F616" s="34">
        <v>10000</v>
      </c>
      <c r="G616" s="34"/>
      <c r="H616" s="30" t="s">
        <v>186</v>
      </c>
      <c r="I616" s="30">
        <v>79</v>
      </c>
      <c r="J616" s="31"/>
      <c r="K616" s="32"/>
    </row>
    <row r="617" spans="1:11" s="33" customFormat="1" ht="30" customHeight="1" outlineLevel="2">
      <c r="A617" s="27">
        <v>600</v>
      </c>
      <c r="B617" s="28" t="s">
        <v>943</v>
      </c>
      <c r="C617" s="28" t="s">
        <v>1019</v>
      </c>
      <c r="D617" s="28" t="s">
        <v>892</v>
      </c>
      <c r="E617" s="29">
        <f>SUM(F617:G617)</f>
        <v>23000</v>
      </c>
      <c r="F617" s="29">
        <v>23000</v>
      </c>
      <c r="G617" s="29"/>
      <c r="H617" s="30" t="s">
        <v>307</v>
      </c>
      <c r="I617" s="30">
        <v>81</v>
      </c>
      <c r="J617" s="31"/>
      <c r="K617" s="32"/>
    </row>
    <row r="618" spans="1:11" s="33" customFormat="1" ht="30" customHeight="1" outlineLevel="2">
      <c r="A618" s="27">
        <v>601</v>
      </c>
      <c r="B618" s="28" t="s">
        <v>943</v>
      </c>
      <c r="C618" s="28" t="s">
        <v>1020</v>
      </c>
      <c r="D618" s="28" t="s">
        <v>892</v>
      </c>
      <c r="E618" s="29">
        <f>SUM(F618:G618)</f>
        <v>15000</v>
      </c>
      <c r="F618" s="29">
        <v>15000</v>
      </c>
      <c r="G618" s="29"/>
      <c r="H618" s="30" t="s">
        <v>307</v>
      </c>
      <c r="I618" s="30">
        <v>81</v>
      </c>
      <c r="J618" s="31"/>
      <c r="K618" s="32"/>
    </row>
    <row r="619" spans="1:11" s="33" customFormat="1" ht="30" customHeight="1" outlineLevel="2">
      <c r="A619" s="27">
        <v>602</v>
      </c>
      <c r="B619" s="28" t="s">
        <v>943</v>
      </c>
      <c r="C619" s="28" t="s">
        <v>1021</v>
      </c>
      <c r="D619" s="28" t="s">
        <v>1022</v>
      </c>
      <c r="E619" s="29">
        <f>SUM(F619:G619)</f>
        <v>100000</v>
      </c>
      <c r="F619" s="29">
        <v>100000</v>
      </c>
      <c r="G619" s="29"/>
      <c r="H619" s="30" t="s">
        <v>186</v>
      </c>
      <c r="I619" s="30">
        <v>79</v>
      </c>
      <c r="J619" s="31"/>
      <c r="K619" s="32"/>
    </row>
    <row r="620" spans="1:11" s="33" customFormat="1" ht="30" customHeight="1" outlineLevel="2">
      <c r="A620" s="27">
        <v>603</v>
      </c>
      <c r="B620" s="28" t="s">
        <v>943</v>
      </c>
      <c r="C620" s="28" t="s">
        <v>1023</v>
      </c>
      <c r="D620" s="28" t="s">
        <v>1024</v>
      </c>
      <c r="E620" s="29">
        <f>SUM(F620:G620)</f>
        <v>218000</v>
      </c>
      <c r="F620" s="29">
        <v>218000</v>
      </c>
      <c r="G620" s="29"/>
      <c r="H620" s="30" t="s">
        <v>186</v>
      </c>
      <c r="I620" s="30">
        <v>79</v>
      </c>
      <c r="J620" s="31"/>
      <c r="K620" s="32"/>
    </row>
    <row r="621" spans="1:11" s="33" customFormat="1" ht="30" customHeight="1" outlineLevel="2">
      <c r="A621" s="27">
        <v>604</v>
      </c>
      <c r="B621" s="28" t="s">
        <v>943</v>
      </c>
      <c r="C621" s="28" t="s">
        <v>1025</v>
      </c>
      <c r="D621" s="28" t="s">
        <v>1026</v>
      </c>
      <c r="E621" s="34">
        <f t="shared" ref="E621:E631" si="14">F621+G621</f>
        <v>52160</v>
      </c>
      <c r="F621" s="34">
        <v>10000</v>
      </c>
      <c r="G621" s="34">
        <v>42160</v>
      </c>
      <c r="H621" s="30" t="s">
        <v>307</v>
      </c>
      <c r="I621" s="30">
        <v>83</v>
      </c>
      <c r="J621" s="31"/>
      <c r="K621" s="32"/>
    </row>
    <row r="622" spans="1:11" s="33" customFormat="1" ht="30" customHeight="1" outlineLevel="2">
      <c r="A622" s="27">
        <v>605</v>
      </c>
      <c r="B622" s="28" t="s">
        <v>943</v>
      </c>
      <c r="C622" s="28" t="s">
        <v>1027</v>
      </c>
      <c r="D622" s="28" t="s">
        <v>1028</v>
      </c>
      <c r="E622" s="34">
        <f t="shared" si="14"/>
        <v>10000</v>
      </c>
      <c r="F622" s="34">
        <v>10000</v>
      </c>
      <c r="G622" s="34"/>
      <c r="H622" s="30" t="s">
        <v>186</v>
      </c>
      <c r="I622" s="30">
        <v>79</v>
      </c>
      <c r="J622" s="31"/>
      <c r="K622" s="32"/>
    </row>
    <row r="623" spans="1:11" s="33" customFormat="1" ht="30" customHeight="1" outlineLevel="2">
      <c r="A623" s="27">
        <v>606</v>
      </c>
      <c r="B623" s="28" t="s">
        <v>943</v>
      </c>
      <c r="C623" s="28" t="s">
        <v>1029</v>
      </c>
      <c r="D623" s="28" t="s">
        <v>1030</v>
      </c>
      <c r="E623" s="34">
        <f t="shared" si="14"/>
        <v>15000</v>
      </c>
      <c r="F623" s="34">
        <v>15000</v>
      </c>
      <c r="G623" s="34"/>
      <c r="H623" s="30" t="s">
        <v>307</v>
      </c>
      <c r="I623" s="30">
        <v>83</v>
      </c>
      <c r="J623" s="31"/>
      <c r="K623" s="32"/>
    </row>
    <row r="624" spans="1:11" s="33" customFormat="1" ht="30" customHeight="1" outlineLevel="2">
      <c r="A624" s="27">
        <v>607</v>
      </c>
      <c r="B624" s="28" t="s">
        <v>943</v>
      </c>
      <c r="C624" s="28" t="s">
        <v>1031</v>
      </c>
      <c r="D624" s="28" t="s">
        <v>1032</v>
      </c>
      <c r="E624" s="34">
        <f t="shared" si="14"/>
        <v>10000</v>
      </c>
      <c r="F624" s="34">
        <v>10000</v>
      </c>
      <c r="G624" s="34"/>
      <c r="H624" s="30" t="s">
        <v>307</v>
      </c>
      <c r="I624" s="30">
        <v>83</v>
      </c>
      <c r="J624" s="31"/>
      <c r="K624" s="32"/>
    </row>
    <row r="625" spans="1:11" s="33" customFormat="1" ht="30" customHeight="1" outlineLevel="2">
      <c r="A625" s="27">
        <v>608</v>
      </c>
      <c r="B625" s="28" t="s">
        <v>943</v>
      </c>
      <c r="C625" s="28" t="s">
        <v>1033</v>
      </c>
      <c r="D625" s="28" t="s">
        <v>206</v>
      </c>
      <c r="E625" s="29">
        <v>30000</v>
      </c>
      <c r="F625" s="29">
        <v>30000</v>
      </c>
      <c r="G625" s="34"/>
      <c r="H625" s="30" t="s">
        <v>307</v>
      </c>
      <c r="I625" s="30">
        <v>80</v>
      </c>
      <c r="J625" s="31"/>
      <c r="K625" s="32"/>
    </row>
    <row r="626" spans="1:11" s="33" customFormat="1" ht="30" customHeight="1" outlineLevel="2">
      <c r="A626" s="27">
        <v>609</v>
      </c>
      <c r="B626" s="28" t="s">
        <v>943</v>
      </c>
      <c r="C626" s="28" t="s">
        <v>1034</v>
      </c>
      <c r="D626" s="28" t="s">
        <v>206</v>
      </c>
      <c r="E626" s="29">
        <v>20000</v>
      </c>
      <c r="F626" s="29">
        <v>20000</v>
      </c>
      <c r="G626" s="34"/>
      <c r="H626" s="30" t="s">
        <v>202</v>
      </c>
      <c r="I626" s="30">
        <v>69</v>
      </c>
      <c r="J626" s="31"/>
      <c r="K626" s="32"/>
    </row>
    <row r="627" spans="1:11" s="33" customFormat="1" ht="30" customHeight="1" outlineLevel="2">
      <c r="A627" s="27">
        <v>610</v>
      </c>
      <c r="B627" s="28" t="s">
        <v>943</v>
      </c>
      <c r="C627" s="28" t="s">
        <v>1035</v>
      </c>
      <c r="D627" s="28" t="s">
        <v>772</v>
      </c>
      <c r="E627" s="34">
        <f t="shared" si="14"/>
        <v>25000</v>
      </c>
      <c r="F627" s="34">
        <v>25000</v>
      </c>
      <c r="G627" s="34"/>
      <c r="H627" s="30" t="s">
        <v>307</v>
      </c>
      <c r="I627" s="30">
        <v>83</v>
      </c>
      <c r="J627" s="31"/>
      <c r="K627" s="32"/>
    </row>
    <row r="628" spans="1:11" s="33" customFormat="1" ht="30" customHeight="1" outlineLevel="2">
      <c r="A628" s="27">
        <v>611</v>
      </c>
      <c r="B628" s="28" t="s">
        <v>943</v>
      </c>
      <c r="C628" s="28" t="s">
        <v>1036</v>
      </c>
      <c r="D628" s="28" t="s">
        <v>1037</v>
      </c>
      <c r="E628" s="34">
        <f t="shared" si="14"/>
        <v>19500</v>
      </c>
      <c r="F628" s="34">
        <v>19500</v>
      </c>
      <c r="G628" s="34"/>
      <c r="H628" s="30" t="s">
        <v>186</v>
      </c>
      <c r="I628" s="30">
        <v>79</v>
      </c>
      <c r="J628" s="31"/>
      <c r="K628" s="32"/>
    </row>
    <row r="629" spans="1:11" s="33" customFormat="1" ht="30" customHeight="1" outlineLevel="2">
      <c r="A629" s="27">
        <v>612</v>
      </c>
      <c r="B629" s="28" t="s">
        <v>943</v>
      </c>
      <c r="C629" s="28" t="s">
        <v>1038</v>
      </c>
      <c r="D629" s="28" t="s">
        <v>1039</v>
      </c>
      <c r="E629" s="29">
        <f>SUM(F629:G629)</f>
        <v>5000</v>
      </c>
      <c r="F629" s="29">
        <v>5000</v>
      </c>
      <c r="G629" s="29"/>
      <c r="H629" s="30" t="s">
        <v>307</v>
      </c>
      <c r="I629" s="30">
        <v>82</v>
      </c>
      <c r="J629" s="31"/>
      <c r="K629" s="32"/>
    </row>
    <row r="630" spans="1:11" s="33" customFormat="1" ht="30" customHeight="1" outlineLevel="2">
      <c r="A630" s="27">
        <v>613</v>
      </c>
      <c r="B630" s="28" t="s">
        <v>943</v>
      </c>
      <c r="C630" s="28" t="s">
        <v>1040</v>
      </c>
      <c r="D630" s="28" t="s">
        <v>1041</v>
      </c>
      <c r="E630" s="29">
        <f>SUM(F630:G630)</f>
        <v>10000</v>
      </c>
      <c r="F630" s="29">
        <v>10000</v>
      </c>
      <c r="G630" s="29"/>
      <c r="H630" s="30" t="s">
        <v>186</v>
      </c>
      <c r="I630" s="30">
        <v>79</v>
      </c>
      <c r="J630" s="31"/>
      <c r="K630" s="32"/>
    </row>
    <row r="631" spans="1:11" s="33" customFormat="1" ht="30" customHeight="1" outlineLevel="2">
      <c r="A631" s="27">
        <v>614</v>
      </c>
      <c r="B631" s="28" t="s">
        <v>943</v>
      </c>
      <c r="C631" s="28" t="s">
        <v>1042</v>
      </c>
      <c r="D631" s="28" t="s">
        <v>1043</v>
      </c>
      <c r="E631" s="34">
        <f t="shared" si="14"/>
        <v>13000</v>
      </c>
      <c r="F631" s="34">
        <v>13000</v>
      </c>
      <c r="G631" s="34"/>
      <c r="H631" s="30" t="s">
        <v>202</v>
      </c>
      <c r="I631" s="30">
        <v>68</v>
      </c>
      <c r="J631" s="31"/>
      <c r="K631" s="32"/>
    </row>
    <row r="632" spans="1:11" s="33" customFormat="1" ht="30" customHeight="1" outlineLevel="2">
      <c r="A632" s="27">
        <v>615</v>
      </c>
      <c r="B632" s="28" t="s">
        <v>943</v>
      </c>
      <c r="C632" s="28" t="s">
        <v>1044</v>
      </c>
      <c r="D632" s="28" t="s">
        <v>1045</v>
      </c>
      <c r="E632" s="29">
        <f>F632+G632</f>
        <v>40000</v>
      </c>
      <c r="F632" s="29">
        <v>40000</v>
      </c>
      <c r="G632" s="29"/>
      <c r="H632" s="30" t="s">
        <v>202</v>
      </c>
      <c r="I632" s="30">
        <v>69</v>
      </c>
      <c r="J632" s="31"/>
      <c r="K632" s="32"/>
    </row>
    <row r="633" spans="1:11" s="33" customFormat="1" ht="30" customHeight="1" outlineLevel="2">
      <c r="A633" s="27">
        <v>616</v>
      </c>
      <c r="B633" s="28" t="s">
        <v>943</v>
      </c>
      <c r="C633" s="28" t="s">
        <v>1046</v>
      </c>
      <c r="D633" s="28" t="s">
        <v>978</v>
      </c>
      <c r="E633" s="29">
        <f>SUM(F633:G633)</f>
        <v>4500</v>
      </c>
      <c r="F633" s="29">
        <v>4500</v>
      </c>
      <c r="G633" s="29"/>
      <c r="H633" s="30" t="s">
        <v>186</v>
      </c>
      <c r="I633" s="30">
        <v>76</v>
      </c>
      <c r="J633" s="31"/>
      <c r="K633" s="32"/>
    </row>
    <row r="634" spans="1:11" s="33" customFormat="1" ht="30" customHeight="1" outlineLevel="2">
      <c r="A634" s="27">
        <v>617</v>
      </c>
      <c r="B634" s="28" t="s">
        <v>943</v>
      </c>
      <c r="C634" s="28" t="s">
        <v>1047</v>
      </c>
      <c r="D634" s="28" t="s">
        <v>1028</v>
      </c>
      <c r="E634" s="34">
        <f>F634+G634</f>
        <v>10000</v>
      </c>
      <c r="F634" s="34">
        <v>10000</v>
      </c>
      <c r="G634" s="34"/>
      <c r="H634" s="30" t="s">
        <v>307</v>
      </c>
      <c r="I634" s="30">
        <v>83</v>
      </c>
      <c r="J634" s="31"/>
      <c r="K634" s="32"/>
    </row>
    <row r="635" spans="1:11" s="33" customFormat="1" ht="30" customHeight="1" outlineLevel="2">
      <c r="A635" s="27">
        <v>618</v>
      </c>
      <c r="B635" s="28" t="s">
        <v>943</v>
      </c>
      <c r="C635" s="28" t="s">
        <v>1048</v>
      </c>
      <c r="D635" s="28" t="s">
        <v>1049</v>
      </c>
      <c r="E635" s="34">
        <f>F635+G635</f>
        <v>10000</v>
      </c>
      <c r="F635" s="34">
        <v>10000</v>
      </c>
      <c r="G635" s="34"/>
      <c r="H635" s="30" t="s">
        <v>313</v>
      </c>
      <c r="I635" s="30">
        <v>83</v>
      </c>
      <c r="J635" s="31"/>
      <c r="K635" s="32"/>
    </row>
    <row r="636" spans="1:11" s="33" customFormat="1" ht="30" customHeight="1" outlineLevel="2">
      <c r="A636" s="27">
        <v>619</v>
      </c>
      <c r="B636" s="28" t="s">
        <v>943</v>
      </c>
      <c r="C636" s="28" t="s">
        <v>1050</v>
      </c>
      <c r="D636" s="28" t="s">
        <v>1051</v>
      </c>
      <c r="E636" s="29">
        <f>SUM(F636:G636)</f>
        <v>15000</v>
      </c>
      <c r="F636" s="29">
        <v>15000</v>
      </c>
      <c r="G636" s="29"/>
      <c r="H636" s="30" t="s">
        <v>186</v>
      </c>
      <c r="I636" s="30">
        <v>77</v>
      </c>
      <c r="J636" s="31"/>
      <c r="K636" s="32"/>
    </row>
    <row r="637" spans="1:11" s="33" customFormat="1" ht="30" customHeight="1" outlineLevel="2">
      <c r="A637" s="27">
        <v>620</v>
      </c>
      <c r="B637" s="28" t="s">
        <v>943</v>
      </c>
      <c r="C637" s="28" t="s">
        <v>1052</v>
      </c>
      <c r="D637" s="28" t="s">
        <v>840</v>
      </c>
      <c r="E637" s="34">
        <f>F637+G637</f>
        <v>9000</v>
      </c>
      <c r="F637" s="34">
        <v>9000</v>
      </c>
      <c r="G637" s="34"/>
      <c r="H637" s="30" t="s">
        <v>186</v>
      </c>
      <c r="I637" s="30">
        <v>79</v>
      </c>
      <c r="J637" s="31"/>
      <c r="K637" s="32"/>
    </row>
    <row r="638" spans="1:11" s="33" customFormat="1" ht="30" customHeight="1" outlineLevel="2">
      <c r="A638" s="27">
        <v>621</v>
      </c>
      <c r="B638" s="28" t="s">
        <v>943</v>
      </c>
      <c r="C638" s="28" t="s">
        <v>1053</v>
      </c>
      <c r="D638" s="28" t="s">
        <v>1054</v>
      </c>
      <c r="E638" s="29">
        <f>SUM(F638:G638)</f>
        <v>15000</v>
      </c>
      <c r="F638" s="29">
        <v>15000</v>
      </c>
      <c r="G638" s="29"/>
      <c r="H638" s="30" t="s">
        <v>202</v>
      </c>
      <c r="I638" s="30">
        <v>69</v>
      </c>
      <c r="J638" s="31"/>
      <c r="K638" s="32"/>
    </row>
    <row r="639" spans="1:11" s="33" customFormat="1" ht="30" customHeight="1" outlineLevel="2">
      <c r="A639" s="27">
        <v>622</v>
      </c>
      <c r="B639" s="28" t="s">
        <v>943</v>
      </c>
      <c r="C639" s="28" t="s">
        <v>1055</v>
      </c>
      <c r="D639" s="28" t="s">
        <v>978</v>
      </c>
      <c r="E639" s="29">
        <f>SUM(F639:G639)</f>
        <v>30000</v>
      </c>
      <c r="F639" s="29">
        <v>30000</v>
      </c>
      <c r="G639" s="29"/>
      <c r="H639" s="30" t="s">
        <v>202</v>
      </c>
      <c r="I639" s="30">
        <v>69</v>
      </c>
      <c r="J639" s="31"/>
      <c r="K639" s="32"/>
    </row>
    <row r="640" spans="1:11" s="33" customFormat="1" ht="30" customHeight="1" outlineLevel="2">
      <c r="A640" s="27">
        <v>623</v>
      </c>
      <c r="B640" s="28" t="s">
        <v>943</v>
      </c>
      <c r="C640" s="28" t="s">
        <v>1056</v>
      </c>
      <c r="D640" s="28" t="s">
        <v>1057</v>
      </c>
      <c r="E640" s="29">
        <f>SUM(F640:G640)</f>
        <v>12000</v>
      </c>
      <c r="F640" s="29">
        <v>12000</v>
      </c>
      <c r="G640" s="29"/>
      <c r="H640" s="30" t="s">
        <v>202</v>
      </c>
      <c r="I640" s="30">
        <v>69</v>
      </c>
      <c r="J640" s="31"/>
      <c r="K640" s="32"/>
    </row>
    <row r="641" spans="1:11" s="33" customFormat="1" ht="30" customHeight="1" outlineLevel="2">
      <c r="A641" s="27">
        <v>624</v>
      </c>
      <c r="B641" s="28" t="s">
        <v>943</v>
      </c>
      <c r="C641" s="28" t="s">
        <v>1058</v>
      </c>
      <c r="D641" s="28" t="s">
        <v>772</v>
      </c>
      <c r="E641" s="29">
        <f>SUM(F641:G641)</f>
        <v>6000</v>
      </c>
      <c r="F641" s="29">
        <v>6000</v>
      </c>
      <c r="G641" s="29"/>
      <c r="H641" s="30" t="s">
        <v>186</v>
      </c>
      <c r="I641" s="30">
        <v>79</v>
      </c>
      <c r="J641" s="31"/>
      <c r="K641" s="32"/>
    </row>
    <row r="642" spans="1:11" s="33" customFormat="1" ht="30" customHeight="1" outlineLevel="2">
      <c r="A642" s="27">
        <v>625</v>
      </c>
      <c r="B642" s="28" t="s">
        <v>943</v>
      </c>
      <c r="C642" s="28" t="s">
        <v>1059</v>
      </c>
      <c r="D642" s="28" t="s">
        <v>1060</v>
      </c>
      <c r="E642" s="34">
        <f>F642+G642</f>
        <v>30000</v>
      </c>
      <c r="F642" s="34">
        <v>30000</v>
      </c>
      <c r="G642" s="34"/>
      <c r="H642" s="30" t="s">
        <v>186</v>
      </c>
      <c r="I642" s="30">
        <v>79</v>
      </c>
      <c r="J642" s="31"/>
      <c r="K642" s="32"/>
    </row>
    <row r="643" spans="1:11" s="33" customFormat="1" ht="30" customHeight="1" outlineLevel="2">
      <c r="A643" s="27">
        <v>626</v>
      </c>
      <c r="B643" s="28" t="s">
        <v>943</v>
      </c>
      <c r="C643" s="28" t="s">
        <v>1061</v>
      </c>
      <c r="D643" s="28" t="s">
        <v>1062</v>
      </c>
      <c r="E643" s="34">
        <f>F643+G643</f>
        <v>13000</v>
      </c>
      <c r="F643" s="34">
        <v>13000</v>
      </c>
      <c r="G643" s="34"/>
      <c r="H643" s="30" t="s">
        <v>186</v>
      </c>
      <c r="I643" s="30">
        <v>73</v>
      </c>
      <c r="J643" s="31"/>
      <c r="K643" s="32"/>
    </row>
    <row r="644" spans="1:11" s="33" customFormat="1" ht="30" customHeight="1" outlineLevel="2">
      <c r="A644" s="27">
        <v>627</v>
      </c>
      <c r="B644" s="28" t="s">
        <v>943</v>
      </c>
      <c r="C644" s="28" t="s">
        <v>1063</v>
      </c>
      <c r="D644" s="28" t="s">
        <v>1039</v>
      </c>
      <c r="E644" s="29">
        <f>SUM(F644:G644)</f>
        <v>10000</v>
      </c>
      <c r="F644" s="29">
        <v>10000</v>
      </c>
      <c r="G644" s="29"/>
      <c r="H644" s="30" t="s">
        <v>307</v>
      </c>
      <c r="I644" s="30">
        <v>82</v>
      </c>
      <c r="J644" s="31"/>
      <c r="K644" s="32"/>
    </row>
    <row r="645" spans="1:11" s="33" customFormat="1" ht="30" customHeight="1" outlineLevel="2">
      <c r="A645" s="27">
        <v>628</v>
      </c>
      <c r="B645" s="28" t="s">
        <v>943</v>
      </c>
      <c r="C645" s="28" t="s">
        <v>1064</v>
      </c>
      <c r="D645" s="28" t="s">
        <v>978</v>
      </c>
      <c r="E645" s="29">
        <f>SUM(F645:G645)</f>
        <v>17000</v>
      </c>
      <c r="F645" s="29">
        <v>17000</v>
      </c>
      <c r="G645" s="29"/>
      <c r="H645" s="30" t="s">
        <v>186</v>
      </c>
      <c r="I645" s="30">
        <v>79</v>
      </c>
      <c r="J645" s="31"/>
      <c r="K645" s="32"/>
    </row>
    <row r="646" spans="1:11" s="33" customFormat="1" ht="30" customHeight="1" outlineLevel="2">
      <c r="A646" s="27">
        <v>629</v>
      </c>
      <c r="B646" s="28" t="s">
        <v>943</v>
      </c>
      <c r="C646" s="28" t="s">
        <v>1065</v>
      </c>
      <c r="D646" s="28" t="s">
        <v>772</v>
      </c>
      <c r="E646" s="29">
        <f>SUM(F646:G646)</f>
        <v>9000</v>
      </c>
      <c r="F646" s="29">
        <v>9000</v>
      </c>
      <c r="G646" s="29"/>
      <c r="H646" s="30" t="s">
        <v>307</v>
      </c>
      <c r="I646" s="30">
        <v>80</v>
      </c>
      <c r="J646" s="31"/>
      <c r="K646" s="32"/>
    </row>
    <row r="647" spans="1:11" s="33" customFormat="1" ht="30" customHeight="1" outlineLevel="2">
      <c r="A647" s="27">
        <v>630</v>
      </c>
      <c r="B647" s="28" t="s">
        <v>943</v>
      </c>
      <c r="C647" s="28" t="s">
        <v>1066</v>
      </c>
      <c r="D647" s="28" t="s">
        <v>1067</v>
      </c>
      <c r="E647" s="29">
        <v>25000</v>
      </c>
      <c r="F647" s="29">
        <v>25000</v>
      </c>
      <c r="G647" s="34"/>
      <c r="H647" s="30" t="s">
        <v>186</v>
      </c>
      <c r="I647" s="30">
        <v>76</v>
      </c>
      <c r="J647" s="31"/>
      <c r="K647" s="32"/>
    </row>
    <row r="648" spans="1:11" s="33" customFormat="1" ht="30" customHeight="1" outlineLevel="2">
      <c r="A648" s="27">
        <v>631</v>
      </c>
      <c r="B648" s="28" t="s">
        <v>943</v>
      </c>
      <c r="C648" s="28" t="s">
        <v>1068</v>
      </c>
      <c r="D648" s="28" t="s">
        <v>1067</v>
      </c>
      <c r="E648" s="29">
        <v>25000</v>
      </c>
      <c r="F648" s="29">
        <v>25000</v>
      </c>
      <c r="G648" s="34"/>
      <c r="H648" s="30" t="s">
        <v>186</v>
      </c>
      <c r="I648" s="30">
        <v>75</v>
      </c>
      <c r="J648" s="31"/>
      <c r="K648" s="32"/>
    </row>
    <row r="649" spans="1:11" s="33" customFormat="1" ht="30" customHeight="1" outlineLevel="2">
      <c r="A649" s="27">
        <v>632</v>
      </c>
      <c r="B649" s="28" t="s">
        <v>943</v>
      </c>
      <c r="C649" s="28" t="s">
        <v>1069</v>
      </c>
      <c r="D649" s="28" t="s">
        <v>206</v>
      </c>
      <c r="E649" s="29">
        <v>20000</v>
      </c>
      <c r="F649" s="29">
        <v>20000</v>
      </c>
      <c r="G649" s="34"/>
      <c r="H649" s="30" t="s">
        <v>186</v>
      </c>
      <c r="I649" s="30">
        <v>77</v>
      </c>
      <c r="J649" s="31"/>
      <c r="K649" s="32"/>
    </row>
    <row r="650" spans="1:11" s="33" customFormat="1" ht="30" customHeight="1" outlineLevel="2">
      <c r="A650" s="27">
        <v>633</v>
      </c>
      <c r="B650" s="28" t="s">
        <v>943</v>
      </c>
      <c r="C650" s="28" t="s">
        <v>1070</v>
      </c>
      <c r="D650" s="28" t="s">
        <v>1071</v>
      </c>
      <c r="E650" s="29">
        <v>35000</v>
      </c>
      <c r="F650" s="29">
        <v>35000</v>
      </c>
      <c r="G650" s="34"/>
      <c r="H650" s="30" t="s">
        <v>186</v>
      </c>
      <c r="I650" s="30">
        <v>70</v>
      </c>
      <c r="J650" s="31"/>
      <c r="K650" s="32"/>
    </row>
    <row r="651" spans="1:11" s="33" customFormat="1" ht="30" customHeight="1" outlineLevel="2">
      <c r="A651" s="27">
        <v>634</v>
      </c>
      <c r="B651" s="28" t="s">
        <v>943</v>
      </c>
      <c r="C651" s="28" t="s">
        <v>1072</v>
      </c>
      <c r="D651" s="28" t="s">
        <v>1073</v>
      </c>
      <c r="E651" s="34">
        <f>F651+G651</f>
        <v>77573</v>
      </c>
      <c r="F651" s="34">
        <v>77573</v>
      </c>
      <c r="G651" s="34"/>
      <c r="H651" s="30" t="s">
        <v>186</v>
      </c>
      <c r="I651" s="30">
        <v>77</v>
      </c>
      <c r="J651" s="31"/>
      <c r="K651" s="32"/>
    </row>
    <row r="652" spans="1:11" s="33" customFormat="1" ht="30" customHeight="1" outlineLevel="2">
      <c r="A652" s="27">
        <v>635</v>
      </c>
      <c r="B652" s="28" t="s">
        <v>943</v>
      </c>
      <c r="C652" s="28" t="s">
        <v>1074</v>
      </c>
      <c r="D652" s="28" t="s">
        <v>966</v>
      </c>
      <c r="E652" s="29">
        <f>SUM(F652:G652)</f>
        <v>100000</v>
      </c>
      <c r="F652" s="29">
        <v>100000</v>
      </c>
      <c r="G652" s="29"/>
      <c r="H652" s="30" t="s">
        <v>307</v>
      </c>
      <c r="I652" s="30">
        <v>86</v>
      </c>
      <c r="J652" s="31"/>
      <c r="K652" s="32"/>
    </row>
    <row r="653" spans="1:11" s="33" customFormat="1" ht="30" customHeight="1" outlineLevel="2">
      <c r="A653" s="27">
        <v>636</v>
      </c>
      <c r="B653" s="28" t="s">
        <v>943</v>
      </c>
      <c r="C653" s="28" t="s">
        <v>1075</v>
      </c>
      <c r="D653" s="28" t="s">
        <v>1076</v>
      </c>
      <c r="E653" s="29">
        <v>20000</v>
      </c>
      <c r="F653" s="29">
        <v>20000</v>
      </c>
      <c r="G653" s="34"/>
      <c r="H653" s="30" t="s">
        <v>186</v>
      </c>
      <c r="I653" s="30">
        <v>75</v>
      </c>
      <c r="J653" s="31"/>
      <c r="K653" s="32"/>
    </row>
    <row r="654" spans="1:11" s="33" customFormat="1" ht="30" customHeight="1" outlineLevel="2">
      <c r="A654" s="27">
        <v>637</v>
      </c>
      <c r="B654" s="28" t="s">
        <v>943</v>
      </c>
      <c r="C654" s="28" t="s">
        <v>1077</v>
      </c>
      <c r="D654" s="28" t="s">
        <v>978</v>
      </c>
      <c r="E654" s="29">
        <f>SUM(F654:G654)</f>
        <v>50000</v>
      </c>
      <c r="F654" s="29">
        <v>50000</v>
      </c>
      <c r="G654" s="29"/>
      <c r="H654" s="30" t="s">
        <v>202</v>
      </c>
      <c r="I654" s="30">
        <v>69</v>
      </c>
      <c r="J654" s="31"/>
      <c r="K654" s="32"/>
    </row>
    <row r="655" spans="1:11" s="33" customFormat="1" ht="30" customHeight="1" outlineLevel="2">
      <c r="A655" s="27">
        <v>638</v>
      </c>
      <c r="B655" s="28" t="s">
        <v>943</v>
      </c>
      <c r="C655" s="28" t="s">
        <v>1078</v>
      </c>
      <c r="D655" s="28" t="s">
        <v>1041</v>
      </c>
      <c r="E655" s="29">
        <f>SUM(F655:G655)</f>
        <v>50000</v>
      </c>
      <c r="F655" s="29">
        <v>50000</v>
      </c>
      <c r="G655" s="29"/>
      <c r="H655" s="30" t="s">
        <v>202</v>
      </c>
      <c r="I655" s="30">
        <v>69</v>
      </c>
      <c r="J655" s="31"/>
      <c r="K655" s="32"/>
    </row>
    <row r="656" spans="1:11" s="33" customFormat="1" ht="30" customHeight="1" outlineLevel="2">
      <c r="A656" s="27">
        <v>639</v>
      </c>
      <c r="B656" s="28" t="s">
        <v>943</v>
      </c>
      <c r="C656" s="28" t="s">
        <v>1079</v>
      </c>
      <c r="D656" s="28" t="s">
        <v>985</v>
      </c>
      <c r="E656" s="34">
        <f>F656+G656</f>
        <v>30000</v>
      </c>
      <c r="F656" s="34">
        <v>30000</v>
      </c>
      <c r="G656" s="34"/>
      <c r="H656" s="30" t="s">
        <v>186</v>
      </c>
      <c r="I656" s="30">
        <v>79</v>
      </c>
      <c r="J656" s="31"/>
      <c r="K656" s="32"/>
    </row>
    <row r="657" spans="1:11" s="33" customFormat="1" ht="30" customHeight="1" outlineLevel="2">
      <c r="A657" s="27">
        <v>640</v>
      </c>
      <c r="B657" s="28" t="s">
        <v>943</v>
      </c>
      <c r="C657" s="28" t="s">
        <v>1080</v>
      </c>
      <c r="D657" s="28" t="s">
        <v>842</v>
      </c>
      <c r="E657" s="34">
        <f>F657+G657</f>
        <v>12000</v>
      </c>
      <c r="F657" s="34">
        <v>12000</v>
      </c>
      <c r="G657" s="34"/>
      <c r="H657" s="30" t="s">
        <v>209</v>
      </c>
      <c r="I657" s="30">
        <v>74</v>
      </c>
      <c r="J657" s="31"/>
      <c r="K657" s="32"/>
    </row>
    <row r="658" spans="1:11" s="33" customFormat="1" ht="30" customHeight="1" outlineLevel="2">
      <c r="A658" s="27">
        <v>641</v>
      </c>
      <c r="B658" s="28" t="s">
        <v>943</v>
      </c>
      <c r="C658" s="28" t="s">
        <v>1081</v>
      </c>
      <c r="D658" s="28" t="s">
        <v>1054</v>
      </c>
      <c r="E658" s="29">
        <f>SUM(F658:G658)</f>
        <v>158552</v>
      </c>
      <c r="F658" s="29">
        <v>142832</v>
      </c>
      <c r="G658" s="29">
        <v>15720</v>
      </c>
      <c r="H658" s="30" t="s">
        <v>186</v>
      </c>
      <c r="I658" s="30">
        <v>79</v>
      </c>
      <c r="J658" s="31"/>
      <c r="K658" s="32"/>
    </row>
    <row r="659" spans="1:11" s="33" customFormat="1" ht="30" customHeight="1" outlineLevel="2">
      <c r="A659" s="27">
        <v>642</v>
      </c>
      <c r="B659" s="28" t="s">
        <v>943</v>
      </c>
      <c r="C659" s="28" t="s">
        <v>1082</v>
      </c>
      <c r="D659" s="28" t="s">
        <v>978</v>
      </c>
      <c r="E659" s="29">
        <f>SUM(F659:G659)</f>
        <v>117383</v>
      </c>
      <c r="F659" s="29">
        <v>103541</v>
      </c>
      <c r="G659" s="29">
        <v>13842</v>
      </c>
      <c r="H659" s="30" t="s">
        <v>186</v>
      </c>
      <c r="I659" s="30">
        <v>79</v>
      </c>
      <c r="J659" s="31"/>
      <c r="K659" s="32"/>
    </row>
    <row r="660" spans="1:11" s="33" customFormat="1" ht="30" customHeight="1" outlineLevel="2">
      <c r="A660" s="27">
        <v>643</v>
      </c>
      <c r="B660" s="28" t="s">
        <v>943</v>
      </c>
      <c r="C660" s="28" t="s">
        <v>1083</v>
      </c>
      <c r="D660" s="28" t="s">
        <v>949</v>
      </c>
      <c r="E660" s="29">
        <f t="shared" ref="E660:E666" si="15">F660+G660</f>
        <v>78420</v>
      </c>
      <c r="F660" s="29">
        <v>66420</v>
      </c>
      <c r="G660" s="29">
        <v>12000</v>
      </c>
      <c r="H660" s="30" t="s">
        <v>307</v>
      </c>
      <c r="I660" s="30">
        <v>85</v>
      </c>
      <c r="J660" s="31"/>
      <c r="K660" s="32"/>
    </row>
    <row r="661" spans="1:11" s="33" customFormat="1" ht="30" customHeight="1" outlineLevel="2">
      <c r="A661" s="27">
        <v>644</v>
      </c>
      <c r="B661" s="28" t="s">
        <v>943</v>
      </c>
      <c r="C661" s="28" t="s">
        <v>1084</v>
      </c>
      <c r="D661" s="28" t="s">
        <v>957</v>
      </c>
      <c r="E661" s="29">
        <f t="shared" si="15"/>
        <v>1739</v>
      </c>
      <c r="F661" s="29">
        <v>1564</v>
      </c>
      <c r="G661" s="29">
        <v>175</v>
      </c>
      <c r="H661" s="30" t="s">
        <v>186</v>
      </c>
      <c r="I661" s="30">
        <v>74</v>
      </c>
      <c r="J661" s="31"/>
      <c r="K661" s="32"/>
    </row>
    <row r="662" spans="1:11" s="33" customFormat="1" ht="30" customHeight="1" outlineLevel="2">
      <c r="A662" s="27">
        <v>645</v>
      </c>
      <c r="B662" s="28" t="s">
        <v>943</v>
      </c>
      <c r="C662" s="28" t="s">
        <v>1085</v>
      </c>
      <c r="D662" s="28" t="s">
        <v>772</v>
      </c>
      <c r="E662" s="34">
        <f t="shared" si="15"/>
        <v>140000</v>
      </c>
      <c r="F662" s="34">
        <v>140000</v>
      </c>
      <c r="G662" s="34"/>
      <c r="H662" s="30" t="s">
        <v>91</v>
      </c>
      <c r="I662" s="30">
        <v>91</v>
      </c>
      <c r="J662" s="31"/>
      <c r="K662" s="32"/>
    </row>
    <row r="663" spans="1:11" s="33" customFormat="1" ht="30" customHeight="1" outlineLevel="2">
      <c r="A663" s="27">
        <v>646</v>
      </c>
      <c r="B663" s="28" t="s">
        <v>943</v>
      </c>
      <c r="C663" s="28" t="s">
        <v>1086</v>
      </c>
      <c r="D663" s="28" t="s">
        <v>1087</v>
      </c>
      <c r="E663" s="34">
        <f t="shared" si="15"/>
        <v>239000</v>
      </c>
      <c r="F663" s="34">
        <v>239000</v>
      </c>
      <c r="G663" s="34"/>
      <c r="H663" s="30" t="s">
        <v>202</v>
      </c>
      <c r="I663" s="30">
        <v>68</v>
      </c>
      <c r="J663" s="31"/>
      <c r="K663" s="32"/>
    </row>
    <row r="664" spans="1:11" s="33" customFormat="1" ht="30" customHeight="1" outlineLevel="2">
      <c r="A664" s="27">
        <v>647</v>
      </c>
      <c r="B664" s="28" t="s">
        <v>943</v>
      </c>
      <c r="C664" s="28" t="s">
        <v>1088</v>
      </c>
      <c r="D664" s="28" t="s">
        <v>1089</v>
      </c>
      <c r="E664" s="34">
        <f t="shared" si="15"/>
        <v>11000</v>
      </c>
      <c r="F664" s="34">
        <v>11000</v>
      </c>
      <c r="G664" s="34"/>
      <c r="H664" s="30" t="s">
        <v>202</v>
      </c>
      <c r="I664" s="30">
        <v>68</v>
      </c>
      <c r="J664" s="31"/>
      <c r="K664" s="32"/>
    </row>
    <row r="665" spans="1:11" s="33" customFormat="1" ht="30" customHeight="1" outlineLevel="2">
      <c r="A665" s="27">
        <v>648</v>
      </c>
      <c r="B665" s="28" t="s">
        <v>943</v>
      </c>
      <c r="C665" s="28" t="s">
        <v>1090</v>
      </c>
      <c r="D665" s="28" t="s">
        <v>772</v>
      </c>
      <c r="E665" s="34">
        <f t="shared" si="15"/>
        <v>100000</v>
      </c>
      <c r="F665" s="34">
        <v>100000</v>
      </c>
      <c r="G665" s="34"/>
      <c r="H665" s="30" t="s">
        <v>202</v>
      </c>
      <c r="I665" s="30">
        <v>68</v>
      </c>
      <c r="J665" s="31"/>
      <c r="K665" s="32"/>
    </row>
    <row r="666" spans="1:11" s="33" customFormat="1" ht="30" customHeight="1" outlineLevel="2">
      <c r="A666" s="27">
        <v>649</v>
      </c>
      <c r="B666" s="28" t="s">
        <v>943</v>
      </c>
      <c r="C666" s="28" t="s">
        <v>1091</v>
      </c>
      <c r="D666" s="28" t="s">
        <v>772</v>
      </c>
      <c r="E666" s="29">
        <f t="shared" si="15"/>
        <v>18000</v>
      </c>
      <c r="F666" s="29">
        <v>18000</v>
      </c>
      <c r="G666" s="29"/>
      <c r="H666" s="30" t="s">
        <v>307</v>
      </c>
      <c r="I666" s="30">
        <v>89</v>
      </c>
      <c r="J666" s="31"/>
      <c r="K666" s="32"/>
    </row>
    <row r="667" spans="1:11" s="33" customFormat="1" ht="30" customHeight="1" outlineLevel="2">
      <c r="A667" s="27">
        <v>650</v>
      </c>
      <c r="B667" s="28" t="s">
        <v>943</v>
      </c>
      <c r="C667" s="28" t="s">
        <v>1092</v>
      </c>
      <c r="D667" s="28" t="s">
        <v>1093</v>
      </c>
      <c r="E667" s="29">
        <v>30000</v>
      </c>
      <c r="F667" s="29">
        <v>30000</v>
      </c>
      <c r="G667" s="29"/>
      <c r="H667" s="30" t="s">
        <v>777</v>
      </c>
      <c r="I667" s="30">
        <v>88</v>
      </c>
      <c r="J667" s="31"/>
      <c r="K667" s="32"/>
    </row>
    <row r="668" spans="1:11" s="33" customFormat="1" ht="30" customHeight="1" outlineLevel="2">
      <c r="A668" s="27">
        <v>651</v>
      </c>
      <c r="B668" s="28" t="s">
        <v>943</v>
      </c>
      <c r="C668" s="28" t="s">
        <v>1094</v>
      </c>
      <c r="D668" s="28" t="s">
        <v>734</v>
      </c>
      <c r="E668" s="34">
        <v>85200</v>
      </c>
      <c r="F668" s="34">
        <v>85200</v>
      </c>
      <c r="G668" s="29"/>
      <c r="H668" s="30" t="s">
        <v>186</v>
      </c>
      <c r="I668" s="30">
        <v>74</v>
      </c>
      <c r="J668" s="31"/>
      <c r="K668" s="32"/>
    </row>
    <row r="669" spans="1:11" s="33" customFormat="1" ht="30" customHeight="1" outlineLevel="2">
      <c r="A669" s="27">
        <v>652</v>
      </c>
      <c r="B669" s="28" t="s">
        <v>943</v>
      </c>
      <c r="C669" s="28" t="s">
        <v>1095</v>
      </c>
      <c r="D669" s="28" t="s">
        <v>1028</v>
      </c>
      <c r="E669" s="29">
        <f>F669+G669</f>
        <v>10000</v>
      </c>
      <c r="F669" s="29">
        <v>10000</v>
      </c>
      <c r="G669" s="29"/>
      <c r="H669" s="30" t="str">
        <f>IF(I669&gt;=90,"매우우수",IF(I669&gt;=80,"우수",IF(I669&gt;=70,"보통",IF(I669&gt;=60,"미흡","매우미흡"))))</f>
        <v>우수</v>
      </c>
      <c r="I669" s="30">
        <v>80</v>
      </c>
      <c r="J669" s="31"/>
      <c r="K669" s="32"/>
    </row>
    <row r="670" spans="1:11" s="33" customFormat="1" ht="30" customHeight="1" outlineLevel="2">
      <c r="A670" s="27">
        <v>653</v>
      </c>
      <c r="B670" s="28" t="s">
        <v>943</v>
      </c>
      <c r="C670" s="28" t="s">
        <v>1096</v>
      </c>
      <c r="D670" s="28" t="s">
        <v>1097</v>
      </c>
      <c r="E670" s="29">
        <f>F670+G670</f>
        <v>18000</v>
      </c>
      <c r="F670" s="29">
        <v>18000</v>
      </c>
      <c r="G670" s="29"/>
      <c r="H670" s="30" t="str">
        <f>IF(I670&gt;=90,"매우우수",IF(I670&gt;=80,"우수",IF(I670&gt;=70,"보통",IF(I670&gt;=60,"미흡","매우미흡"))))</f>
        <v>우수</v>
      </c>
      <c r="I670" s="30">
        <v>80</v>
      </c>
      <c r="J670" s="31"/>
      <c r="K670" s="32"/>
    </row>
    <row r="671" spans="1:11" s="33" customFormat="1" ht="30" customHeight="1" outlineLevel="2">
      <c r="A671" s="27">
        <v>654</v>
      </c>
      <c r="B671" s="28" t="s">
        <v>943</v>
      </c>
      <c r="C671" s="28" t="s">
        <v>1098</v>
      </c>
      <c r="D671" s="28" t="s">
        <v>1037</v>
      </c>
      <c r="E671" s="58">
        <f>F671+G671</f>
        <v>50000</v>
      </c>
      <c r="F671" s="58">
        <v>50000</v>
      </c>
      <c r="G671" s="58"/>
      <c r="H671" s="54" t="s">
        <v>256</v>
      </c>
      <c r="I671" s="54">
        <v>69</v>
      </c>
      <c r="J671" s="31"/>
      <c r="K671" s="47" t="s">
        <v>592</v>
      </c>
    </row>
    <row r="672" spans="1:11" s="33" customFormat="1" ht="30" customHeight="1" outlineLevel="2">
      <c r="A672" s="27">
        <v>655</v>
      </c>
      <c r="B672" s="28" t="s">
        <v>943</v>
      </c>
      <c r="C672" s="28" t="s">
        <v>1099</v>
      </c>
      <c r="D672" s="28" t="s">
        <v>765</v>
      </c>
      <c r="E672" s="34">
        <v>45000</v>
      </c>
      <c r="F672" s="34">
        <v>45000</v>
      </c>
      <c r="G672" s="29"/>
      <c r="H672" s="30" t="s">
        <v>186</v>
      </c>
      <c r="I672" s="30">
        <v>74</v>
      </c>
      <c r="J672" s="31"/>
      <c r="K672" s="32"/>
    </row>
    <row r="673" spans="1:11" s="33" customFormat="1" ht="30" customHeight="1" outlineLevel="2">
      <c r="A673" s="27">
        <v>656</v>
      </c>
      <c r="B673" s="28" t="s">
        <v>943</v>
      </c>
      <c r="C673" s="28" t="s">
        <v>1100</v>
      </c>
      <c r="D673" s="28" t="s">
        <v>742</v>
      </c>
      <c r="E673" s="29">
        <f>F673+G673</f>
        <v>72000</v>
      </c>
      <c r="F673" s="29">
        <v>72000</v>
      </c>
      <c r="G673" s="29"/>
      <c r="H673" s="30" t="s">
        <v>186</v>
      </c>
      <c r="I673" s="30">
        <v>73</v>
      </c>
      <c r="J673" s="31"/>
      <c r="K673" s="32"/>
    </row>
    <row r="674" spans="1:11" s="33" customFormat="1" ht="30" customHeight="1" outlineLevel="2">
      <c r="A674" s="27">
        <v>657</v>
      </c>
      <c r="B674" s="28" t="s">
        <v>943</v>
      </c>
      <c r="C674" s="28" t="s">
        <v>1101</v>
      </c>
      <c r="D674" s="28" t="s">
        <v>617</v>
      </c>
      <c r="E674" s="29">
        <f t="shared" ref="E674:E691" si="16">F674+G674</f>
        <v>250000</v>
      </c>
      <c r="F674" s="29">
        <v>250000</v>
      </c>
      <c r="G674" s="29"/>
      <c r="H674" s="30" t="s">
        <v>307</v>
      </c>
      <c r="I674" s="30">
        <v>81</v>
      </c>
      <c r="J674" s="31"/>
      <c r="K674" s="32"/>
    </row>
    <row r="675" spans="1:11" s="33" customFormat="1" ht="30" customHeight="1" outlineLevel="2">
      <c r="A675" s="27">
        <v>658</v>
      </c>
      <c r="B675" s="28" t="s">
        <v>943</v>
      </c>
      <c r="C675" s="28" t="s">
        <v>1102</v>
      </c>
      <c r="D675" s="28" t="s">
        <v>736</v>
      </c>
      <c r="E675" s="29">
        <f t="shared" si="16"/>
        <v>122760</v>
      </c>
      <c r="F675" s="29">
        <v>122760</v>
      </c>
      <c r="G675" s="29"/>
      <c r="H675" s="30" t="s">
        <v>186</v>
      </c>
      <c r="I675" s="30">
        <v>75</v>
      </c>
      <c r="J675" s="31"/>
      <c r="K675" s="32"/>
    </row>
    <row r="676" spans="1:11" s="33" customFormat="1" ht="30" customHeight="1" outlineLevel="2">
      <c r="A676" s="27">
        <v>659</v>
      </c>
      <c r="B676" s="28" t="s">
        <v>943</v>
      </c>
      <c r="C676" s="28" t="s">
        <v>1103</v>
      </c>
      <c r="D676" s="28" t="s">
        <v>734</v>
      </c>
      <c r="E676" s="29">
        <f t="shared" si="16"/>
        <v>91405</v>
      </c>
      <c r="F676" s="29">
        <v>91405</v>
      </c>
      <c r="G676" s="29"/>
      <c r="H676" s="30" t="s">
        <v>186</v>
      </c>
      <c r="I676" s="30">
        <v>78</v>
      </c>
      <c r="J676" s="31"/>
      <c r="K676" s="32"/>
    </row>
    <row r="677" spans="1:11" s="33" customFormat="1" ht="30" customHeight="1" outlineLevel="2">
      <c r="A677" s="27">
        <v>660</v>
      </c>
      <c r="B677" s="28" t="s">
        <v>943</v>
      </c>
      <c r="C677" s="28" t="s">
        <v>1104</v>
      </c>
      <c r="D677" s="28" t="s">
        <v>898</v>
      </c>
      <c r="E677" s="29">
        <f t="shared" si="16"/>
        <v>76000</v>
      </c>
      <c r="F677" s="29">
        <v>76000</v>
      </c>
      <c r="G677" s="29"/>
      <c r="H677" s="30" t="s">
        <v>186</v>
      </c>
      <c r="I677" s="30">
        <v>78</v>
      </c>
      <c r="J677" s="31"/>
      <c r="K677" s="32"/>
    </row>
    <row r="678" spans="1:11" s="33" customFormat="1" ht="30" customHeight="1" outlineLevel="2">
      <c r="A678" s="27">
        <v>661</v>
      </c>
      <c r="B678" s="28" t="s">
        <v>943</v>
      </c>
      <c r="C678" s="28" t="s">
        <v>1105</v>
      </c>
      <c r="D678" s="28" t="s">
        <v>765</v>
      </c>
      <c r="E678" s="29">
        <f t="shared" si="16"/>
        <v>124500</v>
      </c>
      <c r="F678" s="29">
        <v>124500</v>
      </c>
      <c r="G678" s="29"/>
      <c r="H678" s="30" t="s">
        <v>186</v>
      </c>
      <c r="I678" s="30">
        <v>73</v>
      </c>
      <c r="J678" s="31"/>
      <c r="K678" s="32"/>
    </row>
    <row r="679" spans="1:11" s="33" customFormat="1" ht="30" customHeight="1" outlineLevel="2">
      <c r="A679" s="27">
        <v>662</v>
      </c>
      <c r="B679" s="28" t="s">
        <v>943</v>
      </c>
      <c r="C679" s="28" t="s">
        <v>1106</v>
      </c>
      <c r="D679" s="28" t="s">
        <v>668</v>
      </c>
      <c r="E679" s="29">
        <f t="shared" si="16"/>
        <v>34800</v>
      </c>
      <c r="F679" s="29">
        <v>34800</v>
      </c>
      <c r="G679" s="29"/>
      <c r="H679" s="30" t="s">
        <v>209</v>
      </c>
      <c r="I679" s="30">
        <v>79</v>
      </c>
      <c r="J679" s="31"/>
      <c r="K679" s="32"/>
    </row>
    <row r="680" spans="1:11" s="33" customFormat="1" ht="30" customHeight="1" outlineLevel="2">
      <c r="A680" s="27">
        <v>663</v>
      </c>
      <c r="B680" s="28" t="s">
        <v>943</v>
      </c>
      <c r="C680" s="28" t="s">
        <v>1107</v>
      </c>
      <c r="D680" s="28" t="s">
        <v>1037</v>
      </c>
      <c r="E680" s="29">
        <f t="shared" si="16"/>
        <v>15000</v>
      </c>
      <c r="F680" s="29">
        <v>15000</v>
      </c>
      <c r="G680" s="29"/>
      <c r="H680" s="30" t="s">
        <v>209</v>
      </c>
      <c r="I680" s="30">
        <v>79</v>
      </c>
      <c r="J680" s="31"/>
      <c r="K680" s="32"/>
    </row>
    <row r="681" spans="1:11" s="33" customFormat="1" ht="30" customHeight="1" outlineLevel="2">
      <c r="A681" s="27">
        <v>664</v>
      </c>
      <c r="B681" s="28" t="s">
        <v>943</v>
      </c>
      <c r="C681" s="28" t="s">
        <v>1108</v>
      </c>
      <c r="D681" s="28" t="s">
        <v>668</v>
      </c>
      <c r="E681" s="29">
        <f t="shared" si="16"/>
        <v>213300</v>
      </c>
      <c r="F681" s="29">
        <v>213300</v>
      </c>
      <c r="G681" s="29"/>
      <c r="H681" s="30" t="s">
        <v>209</v>
      </c>
      <c r="I681" s="30">
        <v>79</v>
      </c>
      <c r="J681" s="31"/>
      <c r="K681" s="32"/>
    </row>
    <row r="682" spans="1:11" s="33" customFormat="1" ht="30" customHeight="1" outlineLevel="2">
      <c r="A682" s="27">
        <v>665</v>
      </c>
      <c r="B682" s="28" t="s">
        <v>943</v>
      </c>
      <c r="C682" s="28" t="s">
        <v>1109</v>
      </c>
      <c r="D682" s="28" t="s">
        <v>1110</v>
      </c>
      <c r="E682" s="29">
        <f t="shared" si="16"/>
        <v>70000</v>
      </c>
      <c r="F682" s="29">
        <v>70000</v>
      </c>
      <c r="G682" s="29"/>
      <c r="H682" s="30" t="s">
        <v>91</v>
      </c>
      <c r="I682" s="30">
        <v>90</v>
      </c>
      <c r="J682" s="31"/>
      <c r="K682" s="32"/>
    </row>
    <row r="683" spans="1:11" s="33" customFormat="1" ht="30" customHeight="1" outlineLevel="2">
      <c r="A683" s="27">
        <v>666</v>
      </c>
      <c r="B683" s="28" t="s">
        <v>943</v>
      </c>
      <c r="C683" s="28" t="s">
        <v>1111</v>
      </c>
      <c r="D683" s="28" t="s">
        <v>1112</v>
      </c>
      <c r="E683" s="29">
        <f t="shared" si="16"/>
        <v>35000</v>
      </c>
      <c r="F683" s="29">
        <v>28000</v>
      </c>
      <c r="G683" s="29">
        <v>7000</v>
      </c>
      <c r="H683" s="30" t="s">
        <v>202</v>
      </c>
      <c r="I683" s="30">
        <v>69</v>
      </c>
      <c r="J683" s="31"/>
      <c r="K683" s="32"/>
    </row>
    <row r="684" spans="1:11" s="33" customFormat="1" ht="30" customHeight="1" outlineLevel="2">
      <c r="A684" s="27">
        <v>667</v>
      </c>
      <c r="B684" s="28" t="s">
        <v>943</v>
      </c>
      <c r="C684" s="28" t="s">
        <v>1113</v>
      </c>
      <c r="D684" s="28" t="s">
        <v>1110</v>
      </c>
      <c r="E684" s="29">
        <f t="shared" si="16"/>
        <v>30000</v>
      </c>
      <c r="F684" s="29">
        <v>30000</v>
      </c>
      <c r="G684" s="29"/>
      <c r="H684" s="30" t="s">
        <v>202</v>
      </c>
      <c r="I684" s="30">
        <v>69</v>
      </c>
      <c r="J684" s="31"/>
      <c r="K684" s="32"/>
    </row>
    <row r="685" spans="1:11" s="33" customFormat="1" ht="30" customHeight="1" outlineLevel="2">
      <c r="A685" s="27">
        <v>668</v>
      </c>
      <c r="B685" s="28" t="s">
        <v>943</v>
      </c>
      <c r="C685" s="28" t="s">
        <v>1114</v>
      </c>
      <c r="D685" s="28" t="s">
        <v>1115</v>
      </c>
      <c r="E685" s="29">
        <f t="shared" si="16"/>
        <v>50000</v>
      </c>
      <c r="F685" s="29">
        <v>50000</v>
      </c>
      <c r="G685" s="29"/>
      <c r="H685" s="30" t="s">
        <v>186</v>
      </c>
      <c r="I685" s="30">
        <v>79</v>
      </c>
      <c r="J685" s="31"/>
      <c r="K685" s="32"/>
    </row>
    <row r="686" spans="1:11" s="33" customFormat="1" ht="30" customHeight="1" outlineLevel="2">
      <c r="A686" s="27">
        <v>669</v>
      </c>
      <c r="B686" s="28" t="s">
        <v>943</v>
      </c>
      <c r="C686" s="28" t="s">
        <v>1116</v>
      </c>
      <c r="D686" s="28" t="s">
        <v>1117</v>
      </c>
      <c r="E686" s="29">
        <f t="shared" si="16"/>
        <v>65000</v>
      </c>
      <c r="F686" s="29">
        <v>65000</v>
      </c>
      <c r="G686" s="29"/>
      <c r="H686" s="30" t="s">
        <v>307</v>
      </c>
      <c r="I686" s="30">
        <v>89</v>
      </c>
      <c r="J686" s="31"/>
      <c r="K686" s="32"/>
    </row>
    <row r="687" spans="1:11" s="33" customFormat="1" ht="30" customHeight="1" outlineLevel="2">
      <c r="A687" s="27">
        <v>670</v>
      </c>
      <c r="B687" s="28" t="s">
        <v>943</v>
      </c>
      <c r="C687" s="28" t="s">
        <v>1118</v>
      </c>
      <c r="D687" s="28" t="s">
        <v>1015</v>
      </c>
      <c r="E687" s="29">
        <f t="shared" si="16"/>
        <v>10000</v>
      </c>
      <c r="F687" s="29">
        <v>10000</v>
      </c>
      <c r="G687" s="29"/>
      <c r="H687" s="30" t="s">
        <v>186</v>
      </c>
      <c r="I687" s="30">
        <v>79</v>
      </c>
      <c r="J687" s="31"/>
      <c r="K687" s="32"/>
    </row>
    <row r="688" spans="1:11" s="33" customFormat="1" ht="30" customHeight="1" outlineLevel="2">
      <c r="A688" s="27">
        <v>671</v>
      </c>
      <c r="B688" s="28" t="s">
        <v>943</v>
      </c>
      <c r="C688" s="28" t="s">
        <v>1119</v>
      </c>
      <c r="D688" s="28" t="s">
        <v>842</v>
      </c>
      <c r="E688" s="29">
        <f t="shared" si="16"/>
        <v>16000</v>
      </c>
      <c r="F688" s="29">
        <v>16000</v>
      </c>
      <c r="G688" s="29"/>
      <c r="H688" s="30" t="s">
        <v>186</v>
      </c>
      <c r="I688" s="30">
        <v>79</v>
      </c>
      <c r="J688" s="31"/>
      <c r="K688" s="32"/>
    </row>
    <row r="689" spans="1:11" s="33" customFormat="1" ht="30" customHeight="1" outlineLevel="2">
      <c r="A689" s="27">
        <v>672</v>
      </c>
      <c r="B689" s="28" t="s">
        <v>943</v>
      </c>
      <c r="C689" s="28" t="s">
        <v>1120</v>
      </c>
      <c r="D689" s="28" t="s">
        <v>1115</v>
      </c>
      <c r="E689" s="29">
        <f t="shared" si="16"/>
        <v>150000</v>
      </c>
      <c r="F689" s="29">
        <v>150000</v>
      </c>
      <c r="G689" s="29"/>
      <c r="H689" s="30" t="s">
        <v>307</v>
      </c>
      <c r="I689" s="30">
        <v>89</v>
      </c>
      <c r="J689" s="31"/>
      <c r="K689" s="32"/>
    </row>
    <row r="690" spans="1:11" s="33" customFormat="1" ht="30" customHeight="1" outlineLevel="2">
      <c r="A690" s="27">
        <v>673</v>
      </c>
      <c r="B690" s="28" t="s">
        <v>943</v>
      </c>
      <c r="C690" s="28" t="s">
        <v>1121</v>
      </c>
      <c r="D690" s="28" t="s">
        <v>1115</v>
      </c>
      <c r="E690" s="29">
        <f t="shared" si="16"/>
        <v>150000</v>
      </c>
      <c r="F690" s="29">
        <v>150000</v>
      </c>
      <c r="G690" s="29"/>
      <c r="H690" s="30" t="s">
        <v>307</v>
      </c>
      <c r="I690" s="30">
        <v>89</v>
      </c>
      <c r="J690" s="31"/>
      <c r="K690" s="32"/>
    </row>
    <row r="691" spans="1:11" s="33" customFormat="1" ht="30" customHeight="1" outlineLevel="2">
      <c r="A691" s="27">
        <v>674</v>
      </c>
      <c r="B691" s="28" t="s">
        <v>943</v>
      </c>
      <c r="C691" s="28" t="s">
        <v>1122</v>
      </c>
      <c r="D691" s="28" t="s">
        <v>1037</v>
      </c>
      <c r="E691" s="29">
        <f t="shared" si="16"/>
        <v>20000</v>
      </c>
      <c r="F691" s="29">
        <v>20000</v>
      </c>
      <c r="G691" s="29"/>
      <c r="H691" s="30" t="s">
        <v>202</v>
      </c>
      <c r="I691" s="30">
        <v>60</v>
      </c>
      <c r="J691" s="31"/>
      <c r="K691" s="32"/>
    </row>
    <row r="692" spans="1:11" s="33" customFormat="1" ht="30" customHeight="1" outlineLevel="2">
      <c r="A692" s="27">
        <v>675</v>
      </c>
      <c r="B692" s="28" t="s">
        <v>943</v>
      </c>
      <c r="C692" s="28" t="s">
        <v>1123</v>
      </c>
      <c r="D692" s="28" t="s">
        <v>772</v>
      </c>
      <c r="E692" s="29">
        <v>30000</v>
      </c>
      <c r="F692" s="29">
        <v>30000</v>
      </c>
      <c r="G692" s="29"/>
      <c r="H692" s="30" t="s">
        <v>202</v>
      </c>
      <c r="I692" s="30">
        <v>69</v>
      </c>
      <c r="J692" s="31"/>
      <c r="K692" s="32"/>
    </row>
    <row r="693" spans="1:11" s="33" customFormat="1" ht="30" customHeight="1" outlineLevel="2">
      <c r="A693" s="27">
        <v>676</v>
      </c>
      <c r="B693" s="28" t="s">
        <v>943</v>
      </c>
      <c r="C693" s="28" t="s">
        <v>1124</v>
      </c>
      <c r="D693" s="28" t="s">
        <v>1057</v>
      </c>
      <c r="E693" s="29">
        <f t="shared" ref="E693:E700" si="17">SUM(F693:G693)</f>
        <v>60000</v>
      </c>
      <c r="F693" s="29">
        <v>60000</v>
      </c>
      <c r="G693" s="34"/>
      <c r="H693" s="30" t="s">
        <v>186</v>
      </c>
      <c r="I693" s="30">
        <v>72</v>
      </c>
      <c r="J693" s="31"/>
      <c r="K693" s="32"/>
    </row>
    <row r="694" spans="1:11" s="33" customFormat="1" ht="30" customHeight="1" outlineLevel="2">
      <c r="A694" s="27">
        <v>677</v>
      </c>
      <c r="B694" s="28" t="s">
        <v>943</v>
      </c>
      <c r="C694" s="28" t="s">
        <v>1125</v>
      </c>
      <c r="D694" s="28" t="s">
        <v>978</v>
      </c>
      <c r="E694" s="29">
        <f t="shared" si="17"/>
        <v>25000</v>
      </c>
      <c r="F694" s="29">
        <v>25000</v>
      </c>
      <c r="G694" s="34"/>
      <c r="H694" s="30" t="s">
        <v>186</v>
      </c>
      <c r="I694" s="30">
        <v>73</v>
      </c>
      <c r="J694" s="31"/>
      <c r="K694" s="32"/>
    </row>
    <row r="695" spans="1:11" s="33" customFormat="1" ht="30" customHeight="1" outlineLevel="2">
      <c r="A695" s="27">
        <v>678</v>
      </c>
      <c r="B695" s="28" t="s">
        <v>943</v>
      </c>
      <c r="C695" s="28" t="s">
        <v>1126</v>
      </c>
      <c r="D695" s="28" t="s">
        <v>970</v>
      </c>
      <c r="E695" s="29">
        <f t="shared" si="17"/>
        <v>15000</v>
      </c>
      <c r="F695" s="29">
        <v>15000</v>
      </c>
      <c r="G695" s="29"/>
      <c r="H695" s="30" t="s">
        <v>202</v>
      </c>
      <c r="I695" s="30">
        <v>69</v>
      </c>
      <c r="J695" s="31"/>
      <c r="K695" s="32"/>
    </row>
    <row r="696" spans="1:11" s="33" customFormat="1" ht="30" customHeight="1" outlineLevel="2">
      <c r="A696" s="27">
        <v>679</v>
      </c>
      <c r="B696" s="28" t="s">
        <v>943</v>
      </c>
      <c r="C696" s="28" t="s">
        <v>1127</v>
      </c>
      <c r="D696" s="28" t="s">
        <v>1024</v>
      </c>
      <c r="E696" s="29">
        <f t="shared" si="17"/>
        <v>50000</v>
      </c>
      <c r="F696" s="29">
        <v>50000</v>
      </c>
      <c r="G696" s="29"/>
      <c r="H696" s="30" t="s">
        <v>202</v>
      </c>
      <c r="I696" s="30">
        <v>69</v>
      </c>
      <c r="J696" s="31"/>
      <c r="K696" s="32"/>
    </row>
    <row r="697" spans="1:11" s="33" customFormat="1" ht="30" customHeight="1" outlineLevel="2">
      <c r="A697" s="27">
        <v>680</v>
      </c>
      <c r="B697" s="28" t="s">
        <v>943</v>
      </c>
      <c r="C697" s="28" t="s">
        <v>1128</v>
      </c>
      <c r="D697" s="28" t="s">
        <v>772</v>
      </c>
      <c r="E697" s="58">
        <f t="shared" si="17"/>
        <v>15000</v>
      </c>
      <c r="F697" s="59">
        <v>15000</v>
      </c>
      <c r="G697" s="58"/>
      <c r="H697" s="54" t="s">
        <v>256</v>
      </c>
      <c r="I697" s="54">
        <v>69</v>
      </c>
      <c r="J697" s="31"/>
      <c r="K697" s="47" t="s">
        <v>592</v>
      </c>
    </row>
    <row r="698" spans="1:11" s="33" customFormat="1" ht="30" customHeight="1" outlineLevel="2">
      <c r="A698" s="27">
        <v>681</v>
      </c>
      <c r="B698" s="28" t="s">
        <v>943</v>
      </c>
      <c r="C698" s="28" t="s">
        <v>1129</v>
      </c>
      <c r="D698" s="28" t="s">
        <v>1130</v>
      </c>
      <c r="E698" s="29">
        <f t="shared" si="17"/>
        <v>40000</v>
      </c>
      <c r="F698" s="34">
        <v>40000</v>
      </c>
      <c r="G698" s="29"/>
      <c r="H698" s="30" t="s">
        <v>307</v>
      </c>
      <c r="I698" s="30">
        <v>81</v>
      </c>
      <c r="J698" s="31"/>
      <c r="K698" s="32"/>
    </row>
    <row r="699" spans="1:11" s="33" customFormat="1" ht="30" customHeight="1" outlineLevel="2">
      <c r="A699" s="27">
        <v>682</v>
      </c>
      <c r="B699" s="28" t="s">
        <v>943</v>
      </c>
      <c r="C699" s="28" t="s">
        <v>1129</v>
      </c>
      <c r="D699" s="28" t="s">
        <v>1131</v>
      </c>
      <c r="E699" s="29">
        <f t="shared" si="17"/>
        <v>35000</v>
      </c>
      <c r="F699" s="34">
        <v>35000</v>
      </c>
      <c r="G699" s="34"/>
      <c r="H699" s="30" t="s">
        <v>307</v>
      </c>
      <c r="I699" s="30">
        <v>81</v>
      </c>
      <c r="J699" s="31"/>
      <c r="K699" s="32"/>
    </row>
    <row r="700" spans="1:11" s="33" customFormat="1" ht="30" customHeight="1" outlineLevel="2">
      <c r="A700" s="27">
        <v>683</v>
      </c>
      <c r="B700" s="28" t="s">
        <v>943</v>
      </c>
      <c r="C700" s="28" t="s">
        <v>1129</v>
      </c>
      <c r="D700" s="28" t="s">
        <v>966</v>
      </c>
      <c r="E700" s="29">
        <f t="shared" si="17"/>
        <v>25000</v>
      </c>
      <c r="F700" s="34">
        <v>25000</v>
      </c>
      <c r="G700" s="34"/>
      <c r="H700" s="30" t="s">
        <v>307</v>
      </c>
      <c r="I700" s="30">
        <v>81</v>
      </c>
      <c r="J700" s="31"/>
      <c r="K700" s="32"/>
    </row>
    <row r="701" spans="1:11" s="33" customFormat="1" ht="30" customHeight="1" outlineLevel="2">
      <c r="A701" s="27">
        <v>684</v>
      </c>
      <c r="B701" s="28" t="s">
        <v>943</v>
      </c>
      <c r="C701" s="28" t="s">
        <v>1132</v>
      </c>
      <c r="D701" s="28" t="s">
        <v>206</v>
      </c>
      <c r="E701" s="29">
        <v>20000</v>
      </c>
      <c r="F701" s="29">
        <v>20000</v>
      </c>
      <c r="G701" s="34"/>
      <c r="H701" s="30" t="s">
        <v>307</v>
      </c>
      <c r="I701" s="30">
        <v>81</v>
      </c>
      <c r="J701" s="31"/>
      <c r="K701" s="32"/>
    </row>
    <row r="702" spans="1:11" s="33" customFormat="1" ht="30" customHeight="1" outlineLevel="2">
      <c r="A702" s="27">
        <v>685</v>
      </c>
      <c r="B702" s="28" t="s">
        <v>943</v>
      </c>
      <c r="C702" s="28" t="s">
        <v>1133</v>
      </c>
      <c r="D702" s="28" t="s">
        <v>1017</v>
      </c>
      <c r="E702" s="29">
        <f>F702+G702</f>
        <v>565146</v>
      </c>
      <c r="F702" s="29">
        <v>565146</v>
      </c>
      <c r="G702" s="29"/>
      <c r="H702" s="30" t="str">
        <f>IF(I702&gt;=90,"매우우수",IF(I702&gt;=80,"우수",IF(I702&gt;=70,"보통",IF(I702&gt;=60,"미흡","매우미흡"))))</f>
        <v>미흡</v>
      </c>
      <c r="I702" s="30">
        <v>69</v>
      </c>
      <c r="J702" s="31"/>
      <c r="K702" s="32"/>
    </row>
    <row r="703" spans="1:11" s="33" customFormat="1" ht="30" customHeight="1" outlineLevel="2">
      <c r="A703" s="27">
        <v>686</v>
      </c>
      <c r="B703" s="28" t="s">
        <v>943</v>
      </c>
      <c r="C703" s="28" t="s">
        <v>1134</v>
      </c>
      <c r="D703" s="28" t="s">
        <v>772</v>
      </c>
      <c r="E703" s="29">
        <f>F703+G703</f>
        <v>30000</v>
      </c>
      <c r="F703" s="34">
        <v>30000</v>
      </c>
      <c r="G703" s="29"/>
      <c r="H703" s="30" t="s">
        <v>186</v>
      </c>
      <c r="I703" s="30">
        <v>74</v>
      </c>
      <c r="J703" s="31"/>
      <c r="K703" s="32"/>
    </row>
    <row r="704" spans="1:11" s="33" customFormat="1" ht="30" customHeight="1" outlineLevel="2">
      <c r="A704" s="27">
        <v>687</v>
      </c>
      <c r="B704" s="28" t="s">
        <v>943</v>
      </c>
      <c r="C704" s="28" t="s">
        <v>1135</v>
      </c>
      <c r="D704" s="28" t="s">
        <v>903</v>
      </c>
      <c r="E704" s="29">
        <f>F704+G704</f>
        <v>100000</v>
      </c>
      <c r="F704" s="34">
        <v>100000</v>
      </c>
      <c r="G704" s="34"/>
      <c r="H704" s="30" t="s">
        <v>202</v>
      </c>
      <c r="I704" s="30">
        <v>67</v>
      </c>
      <c r="J704" s="31"/>
      <c r="K704" s="32"/>
    </row>
    <row r="705" spans="1:11" s="33" customFormat="1" ht="30" customHeight="1" outlineLevel="2">
      <c r="A705" s="27">
        <v>688</v>
      </c>
      <c r="B705" s="28" t="s">
        <v>943</v>
      </c>
      <c r="C705" s="28" t="s">
        <v>1136</v>
      </c>
      <c r="D705" s="28" t="s">
        <v>772</v>
      </c>
      <c r="E705" s="29">
        <f>SUM(F705:G705)</f>
        <v>30000</v>
      </c>
      <c r="F705" s="29">
        <v>30000</v>
      </c>
      <c r="G705" s="34"/>
      <c r="H705" s="30" t="s">
        <v>202</v>
      </c>
      <c r="I705" s="30">
        <v>69</v>
      </c>
      <c r="J705" s="31"/>
      <c r="K705" s="32"/>
    </row>
    <row r="706" spans="1:11" s="33" customFormat="1" ht="30" customHeight="1" outlineLevel="2">
      <c r="A706" s="27">
        <v>689</v>
      </c>
      <c r="B706" s="28" t="s">
        <v>943</v>
      </c>
      <c r="C706" s="28" t="s">
        <v>1137</v>
      </c>
      <c r="D706" s="28" t="s">
        <v>966</v>
      </c>
      <c r="E706" s="29">
        <f>F706+G706</f>
        <v>102800</v>
      </c>
      <c r="F706" s="29">
        <v>102800</v>
      </c>
      <c r="G706" s="29"/>
      <c r="H706" s="30" t="str">
        <f>IF(I706&gt;=90,"매우우수",IF(I706&gt;=80,"우수",IF(I706&gt;=70,"보통",IF(I706&gt;=60,"미흡","매우미흡"))))</f>
        <v>미흡</v>
      </c>
      <c r="I706" s="30">
        <v>69</v>
      </c>
      <c r="J706" s="31"/>
      <c r="K706" s="32"/>
    </row>
    <row r="707" spans="1:11" s="33" customFormat="1" ht="30" customHeight="1" outlineLevel="2">
      <c r="A707" s="27">
        <v>690</v>
      </c>
      <c r="B707" s="28" t="s">
        <v>943</v>
      </c>
      <c r="C707" s="28" t="s">
        <v>1138</v>
      </c>
      <c r="D707" s="28" t="s">
        <v>734</v>
      </c>
      <c r="E707" s="29">
        <f>F707+G707</f>
        <v>4341500</v>
      </c>
      <c r="F707" s="29">
        <v>4341500</v>
      </c>
      <c r="G707" s="29"/>
      <c r="H707" s="30" t="s">
        <v>91</v>
      </c>
      <c r="I707" s="30">
        <v>94</v>
      </c>
      <c r="J707" s="31"/>
      <c r="K707" s="32"/>
    </row>
    <row r="708" spans="1:11" s="33" customFormat="1" ht="30" customHeight="1" outlineLevel="2">
      <c r="A708" s="27">
        <v>691</v>
      </c>
      <c r="B708" s="28" t="s">
        <v>943</v>
      </c>
      <c r="C708" s="28" t="s">
        <v>1139</v>
      </c>
      <c r="D708" s="28" t="s">
        <v>1115</v>
      </c>
      <c r="E708" s="29">
        <f>F708+G708</f>
        <v>90000</v>
      </c>
      <c r="F708" s="29">
        <v>90000</v>
      </c>
      <c r="G708" s="29"/>
      <c r="H708" s="30" t="s">
        <v>202</v>
      </c>
      <c r="I708" s="30">
        <v>69</v>
      </c>
      <c r="J708" s="31"/>
      <c r="K708" s="32"/>
    </row>
    <row r="709" spans="1:11" s="33" customFormat="1" ht="30" customHeight="1" outlineLevel="2">
      <c r="A709" s="27">
        <v>692</v>
      </c>
      <c r="B709" s="28" t="s">
        <v>1140</v>
      </c>
      <c r="C709" s="28" t="s">
        <v>1141</v>
      </c>
      <c r="D709" s="28" t="s">
        <v>617</v>
      </c>
      <c r="E709" s="29">
        <v>500000</v>
      </c>
      <c r="F709" s="29">
        <v>500000</v>
      </c>
      <c r="G709" s="29"/>
      <c r="H709" s="30" t="s">
        <v>53</v>
      </c>
      <c r="I709" s="30">
        <v>79</v>
      </c>
      <c r="J709" s="31"/>
      <c r="K709" s="32"/>
    </row>
    <row r="710" spans="1:11" s="33" customFormat="1" ht="30" customHeight="1" outlineLevel="2">
      <c r="A710" s="27">
        <v>693</v>
      </c>
      <c r="B710" s="28" t="s">
        <v>1140</v>
      </c>
      <c r="C710" s="28" t="s">
        <v>1142</v>
      </c>
      <c r="D710" s="28" t="s">
        <v>155</v>
      </c>
      <c r="E710" s="29">
        <v>40000</v>
      </c>
      <c r="F710" s="29">
        <v>40000</v>
      </c>
      <c r="G710" s="29"/>
      <c r="H710" s="30" t="s">
        <v>307</v>
      </c>
      <c r="I710" s="30">
        <v>88</v>
      </c>
      <c r="J710" s="31"/>
      <c r="K710" s="32"/>
    </row>
    <row r="711" spans="1:11" s="33" customFormat="1" ht="30" customHeight="1" outlineLevel="2">
      <c r="A711" s="27">
        <v>694</v>
      </c>
      <c r="B711" s="28" t="s">
        <v>1140</v>
      </c>
      <c r="C711" s="28" t="s">
        <v>1143</v>
      </c>
      <c r="D711" s="28" t="s">
        <v>155</v>
      </c>
      <c r="E711" s="29">
        <v>7128140</v>
      </c>
      <c r="F711" s="29">
        <v>7128140</v>
      </c>
      <c r="G711" s="29"/>
      <c r="H711" s="30" t="s">
        <v>91</v>
      </c>
      <c r="I711" s="30">
        <v>90</v>
      </c>
      <c r="J711" s="31"/>
      <c r="K711" s="32"/>
    </row>
    <row r="712" spans="1:11" s="33" customFormat="1" ht="30" customHeight="1" outlineLevel="2">
      <c r="A712" s="27">
        <v>695</v>
      </c>
      <c r="B712" s="28" t="s">
        <v>1140</v>
      </c>
      <c r="C712" s="28" t="s">
        <v>1144</v>
      </c>
      <c r="D712" s="28" t="s">
        <v>155</v>
      </c>
      <c r="E712" s="29">
        <v>65000</v>
      </c>
      <c r="F712" s="29">
        <v>65000</v>
      </c>
      <c r="G712" s="29"/>
      <c r="H712" s="30" t="s">
        <v>202</v>
      </c>
      <c r="I712" s="30">
        <v>69</v>
      </c>
      <c r="J712" s="31"/>
      <c r="K712" s="32"/>
    </row>
    <row r="713" spans="1:11" s="33" customFormat="1" ht="30" customHeight="1" outlineLevel="2">
      <c r="A713" s="27">
        <v>696</v>
      </c>
      <c r="B713" s="28" t="s">
        <v>1140</v>
      </c>
      <c r="C713" s="28" t="s">
        <v>1145</v>
      </c>
      <c r="D713" s="28" t="s">
        <v>155</v>
      </c>
      <c r="E713" s="29">
        <v>1903324</v>
      </c>
      <c r="F713" s="29">
        <v>1903324</v>
      </c>
      <c r="G713" s="29"/>
      <c r="H713" s="30" t="s">
        <v>186</v>
      </c>
      <c r="I713" s="30">
        <v>79</v>
      </c>
      <c r="J713" s="31"/>
      <c r="K713" s="32"/>
    </row>
    <row r="714" spans="1:11" s="33" customFormat="1" ht="30" customHeight="1" outlineLevel="2">
      <c r="A714" s="27">
        <v>697</v>
      </c>
      <c r="B714" s="28" t="s">
        <v>1140</v>
      </c>
      <c r="C714" s="28" t="s">
        <v>1146</v>
      </c>
      <c r="D714" s="28" t="s">
        <v>155</v>
      </c>
      <c r="E714" s="29">
        <v>302400</v>
      </c>
      <c r="F714" s="29">
        <v>302400</v>
      </c>
      <c r="G714" s="29"/>
      <c r="H714" s="30" t="s">
        <v>186</v>
      </c>
      <c r="I714" s="30">
        <v>79</v>
      </c>
      <c r="J714" s="31"/>
      <c r="K714" s="32"/>
    </row>
    <row r="715" spans="1:11" s="33" customFormat="1" ht="30" customHeight="1" outlineLevel="2">
      <c r="A715" s="27">
        <v>698</v>
      </c>
      <c r="B715" s="28" t="s">
        <v>1140</v>
      </c>
      <c r="C715" s="28" t="s">
        <v>1147</v>
      </c>
      <c r="D715" s="28" t="s">
        <v>1148</v>
      </c>
      <c r="E715" s="29">
        <v>250000</v>
      </c>
      <c r="F715" s="29">
        <v>250000</v>
      </c>
      <c r="G715" s="29"/>
      <c r="H715" s="30" t="s">
        <v>91</v>
      </c>
      <c r="I715" s="30">
        <v>90</v>
      </c>
      <c r="J715" s="31"/>
      <c r="K715" s="32"/>
    </row>
    <row r="716" spans="1:11" s="33" customFormat="1" ht="30" customHeight="1" outlineLevel="2">
      <c r="A716" s="27">
        <v>699</v>
      </c>
      <c r="B716" s="28" t="s">
        <v>1140</v>
      </c>
      <c r="C716" s="28" t="s">
        <v>1149</v>
      </c>
      <c r="D716" s="28" t="s">
        <v>1150</v>
      </c>
      <c r="E716" s="29">
        <v>20000</v>
      </c>
      <c r="F716" s="29">
        <v>10000</v>
      </c>
      <c r="G716" s="29">
        <v>10000</v>
      </c>
      <c r="H716" s="30" t="s">
        <v>186</v>
      </c>
      <c r="I716" s="30">
        <v>79</v>
      </c>
      <c r="J716" s="31"/>
      <c r="K716" s="32"/>
    </row>
    <row r="717" spans="1:11" s="33" customFormat="1" ht="30" customHeight="1" outlineLevel="2">
      <c r="A717" s="27">
        <v>700</v>
      </c>
      <c r="B717" s="28" t="s">
        <v>1140</v>
      </c>
      <c r="C717" s="28" t="s">
        <v>1151</v>
      </c>
      <c r="D717" s="28" t="s">
        <v>1152</v>
      </c>
      <c r="E717" s="29">
        <v>35000</v>
      </c>
      <c r="F717" s="29">
        <v>35000</v>
      </c>
      <c r="G717" s="29"/>
      <c r="H717" s="30" t="s">
        <v>186</v>
      </c>
      <c r="I717" s="30">
        <v>79</v>
      </c>
      <c r="J717" s="31"/>
      <c r="K717" s="32"/>
    </row>
    <row r="718" spans="1:11" s="33" customFormat="1" ht="30" customHeight="1" outlineLevel="2">
      <c r="A718" s="27">
        <v>701</v>
      </c>
      <c r="B718" s="28" t="s">
        <v>1140</v>
      </c>
      <c r="C718" s="28" t="s">
        <v>1153</v>
      </c>
      <c r="D718" s="28" t="s">
        <v>1152</v>
      </c>
      <c r="E718" s="29">
        <v>35000</v>
      </c>
      <c r="F718" s="29">
        <v>35000</v>
      </c>
      <c r="G718" s="29"/>
      <c r="H718" s="30" t="s">
        <v>186</v>
      </c>
      <c r="I718" s="30">
        <v>78</v>
      </c>
      <c r="J718" s="31"/>
      <c r="K718" s="32"/>
    </row>
    <row r="719" spans="1:11" s="33" customFormat="1" ht="30" customHeight="1" outlineLevel="2">
      <c r="A719" s="27">
        <v>702</v>
      </c>
      <c r="B719" s="28" t="s">
        <v>1140</v>
      </c>
      <c r="C719" s="28" t="s">
        <v>1154</v>
      </c>
      <c r="D719" s="28" t="s">
        <v>772</v>
      </c>
      <c r="E719" s="29">
        <v>240000</v>
      </c>
      <c r="F719" s="29">
        <v>120000</v>
      </c>
      <c r="G719" s="29"/>
      <c r="H719" s="30" t="s">
        <v>186</v>
      </c>
      <c r="I719" s="30">
        <v>79</v>
      </c>
      <c r="J719" s="31"/>
      <c r="K719" s="32"/>
    </row>
    <row r="720" spans="1:11" s="33" customFormat="1" ht="30" customHeight="1" outlineLevel="2">
      <c r="A720" s="27">
        <v>703</v>
      </c>
      <c r="B720" s="28" t="s">
        <v>1140</v>
      </c>
      <c r="C720" s="28" t="s">
        <v>1155</v>
      </c>
      <c r="D720" s="28" t="s">
        <v>842</v>
      </c>
      <c r="E720" s="29">
        <v>295000</v>
      </c>
      <c r="F720" s="29">
        <v>90000</v>
      </c>
      <c r="G720" s="29"/>
      <c r="H720" s="30" t="s">
        <v>307</v>
      </c>
      <c r="I720" s="30">
        <v>85</v>
      </c>
      <c r="J720" s="31"/>
      <c r="K720" s="32"/>
    </row>
    <row r="721" spans="1:11" s="33" customFormat="1" ht="30" customHeight="1" outlineLevel="2">
      <c r="A721" s="27">
        <v>704</v>
      </c>
      <c r="B721" s="28" t="s">
        <v>1140</v>
      </c>
      <c r="C721" s="28" t="s">
        <v>1156</v>
      </c>
      <c r="D721" s="28" t="s">
        <v>842</v>
      </c>
      <c r="E721" s="29">
        <v>50000</v>
      </c>
      <c r="F721" s="29">
        <v>25000</v>
      </c>
      <c r="G721" s="29"/>
      <c r="H721" s="30" t="s">
        <v>186</v>
      </c>
      <c r="I721" s="30">
        <v>79</v>
      </c>
      <c r="J721" s="31"/>
      <c r="K721" s="32"/>
    </row>
    <row r="722" spans="1:11" s="33" customFormat="1" ht="30" customHeight="1" outlineLevel="2">
      <c r="A722" s="27">
        <v>705</v>
      </c>
      <c r="B722" s="28" t="s">
        <v>1140</v>
      </c>
      <c r="C722" s="28" t="s">
        <v>1157</v>
      </c>
      <c r="D722" s="28" t="s">
        <v>679</v>
      </c>
      <c r="E722" s="29">
        <v>18000</v>
      </c>
      <c r="F722" s="29">
        <v>8000</v>
      </c>
      <c r="G722" s="29"/>
      <c r="H722" s="30" t="s">
        <v>186</v>
      </c>
      <c r="I722" s="30">
        <v>79</v>
      </c>
      <c r="J722" s="31"/>
      <c r="K722" s="32"/>
    </row>
    <row r="723" spans="1:11" s="33" customFormat="1" ht="30" customHeight="1" outlineLevel="2">
      <c r="A723" s="27">
        <v>706</v>
      </c>
      <c r="B723" s="28" t="s">
        <v>1140</v>
      </c>
      <c r="C723" s="28" t="s">
        <v>1158</v>
      </c>
      <c r="D723" s="28" t="s">
        <v>1017</v>
      </c>
      <c r="E723" s="29">
        <v>150000</v>
      </c>
      <c r="F723" s="29">
        <v>100000</v>
      </c>
      <c r="G723" s="29"/>
      <c r="H723" s="30" t="s">
        <v>202</v>
      </c>
      <c r="I723" s="30">
        <v>69</v>
      </c>
      <c r="J723" s="31"/>
      <c r="K723" s="32"/>
    </row>
    <row r="724" spans="1:11" s="33" customFormat="1" ht="30" customHeight="1" outlineLevel="2">
      <c r="A724" s="27">
        <v>707</v>
      </c>
      <c r="B724" s="28" t="s">
        <v>1140</v>
      </c>
      <c r="C724" s="28" t="s">
        <v>1159</v>
      </c>
      <c r="D724" s="28" t="s">
        <v>1160</v>
      </c>
      <c r="E724" s="29">
        <v>90000</v>
      </c>
      <c r="F724" s="29">
        <v>50000</v>
      </c>
      <c r="G724" s="29">
        <v>40000</v>
      </c>
      <c r="H724" s="30" t="s">
        <v>307</v>
      </c>
      <c r="I724" s="30">
        <v>88</v>
      </c>
      <c r="J724" s="31"/>
      <c r="K724" s="32"/>
    </row>
    <row r="725" spans="1:11" s="33" customFormat="1" ht="30" customHeight="1" outlineLevel="2">
      <c r="A725" s="27">
        <v>708</v>
      </c>
      <c r="B725" s="28" t="s">
        <v>1140</v>
      </c>
      <c r="C725" s="28" t="s">
        <v>1161</v>
      </c>
      <c r="D725" s="28" t="s">
        <v>1162</v>
      </c>
      <c r="E725" s="29">
        <v>20000</v>
      </c>
      <c r="F725" s="29">
        <v>20000</v>
      </c>
      <c r="G725" s="29"/>
      <c r="H725" s="30" t="s">
        <v>53</v>
      </c>
      <c r="I725" s="30">
        <v>77</v>
      </c>
      <c r="J725" s="31"/>
      <c r="K725" s="32"/>
    </row>
    <row r="726" spans="1:11" s="33" customFormat="1" ht="30" customHeight="1" outlineLevel="2">
      <c r="A726" s="27">
        <v>709</v>
      </c>
      <c r="B726" s="28" t="s">
        <v>1140</v>
      </c>
      <c r="C726" s="28" t="s">
        <v>1163</v>
      </c>
      <c r="D726" s="28" t="s">
        <v>1162</v>
      </c>
      <c r="E726" s="29">
        <v>160000</v>
      </c>
      <c r="F726" s="29">
        <v>160000</v>
      </c>
      <c r="G726" s="29"/>
      <c r="H726" s="30" t="s">
        <v>51</v>
      </c>
      <c r="I726" s="30">
        <v>83</v>
      </c>
      <c r="J726" s="31"/>
      <c r="K726" s="32"/>
    </row>
    <row r="727" spans="1:11" s="33" customFormat="1" ht="30" customHeight="1" outlineLevel="2">
      <c r="A727" s="27">
        <v>710</v>
      </c>
      <c r="B727" s="28" t="s">
        <v>1140</v>
      </c>
      <c r="C727" s="28" t="s">
        <v>1164</v>
      </c>
      <c r="D727" s="28" t="s">
        <v>1162</v>
      </c>
      <c r="E727" s="29">
        <v>50000</v>
      </c>
      <c r="F727" s="29">
        <v>50000</v>
      </c>
      <c r="G727" s="29"/>
      <c r="H727" s="30" t="s">
        <v>53</v>
      </c>
      <c r="I727" s="30">
        <v>70</v>
      </c>
      <c r="J727" s="31"/>
      <c r="K727" s="32"/>
    </row>
    <row r="728" spans="1:11" s="33" customFormat="1" ht="30" customHeight="1" outlineLevel="2">
      <c r="A728" s="27">
        <v>711</v>
      </c>
      <c r="B728" s="28" t="s">
        <v>1140</v>
      </c>
      <c r="C728" s="28" t="s">
        <v>1165</v>
      </c>
      <c r="D728" s="28" t="s">
        <v>1162</v>
      </c>
      <c r="E728" s="29">
        <v>20000</v>
      </c>
      <c r="F728" s="29">
        <v>20000</v>
      </c>
      <c r="G728" s="29"/>
      <c r="H728" s="30" t="s">
        <v>53</v>
      </c>
      <c r="I728" s="30">
        <v>77</v>
      </c>
      <c r="J728" s="31"/>
      <c r="K728" s="32"/>
    </row>
    <row r="729" spans="1:11" s="33" customFormat="1" ht="30" customHeight="1" outlineLevel="2">
      <c r="A729" s="27">
        <v>712</v>
      </c>
      <c r="B729" s="28" t="s">
        <v>1140</v>
      </c>
      <c r="C729" s="28" t="s">
        <v>1166</v>
      </c>
      <c r="D729" s="28" t="s">
        <v>1162</v>
      </c>
      <c r="E729" s="29">
        <v>50000</v>
      </c>
      <c r="F729" s="29">
        <v>50000</v>
      </c>
      <c r="G729" s="29"/>
      <c r="H729" s="30" t="s">
        <v>53</v>
      </c>
      <c r="I729" s="30">
        <v>74</v>
      </c>
      <c r="J729" s="31"/>
      <c r="K729" s="32"/>
    </row>
    <row r="730" spans="1:11" s="33" customFormat="1" ht="30" customHeight="1" outlineLevel="2">
      <c r="A730" s="27">
        <v>713</v>
      </c>
      <c r="B730" s="28" t="s">
        <v>1140</v>
      </c>
      <c r="C730" s="28" t="s">
        <v>1167</v>
      </c>
      <c r="D730" s="28" t="s">
        <v>1162</v>
      </c>
      <c r="E730" s="29">
        <v>38000</v>
      </c>
      <c r="F730" s="29">
        <v>30000</v>
      </c>
      <c r="G730" s="29">
        <v>8000</v>
      </c>
      <c r="H730" s="30" t="s">
        <v>53</v>
      </c>
      <c r="I730" s="30">
        <v>79</v>
      </c>
      <c r="J730" s="31"/>
      <c r="K730" s="32"/>
    </row>
    <row r="731" spans="1:11" s="33" customFormat="1" ht="30" customHeight="1" outlineLevel="2">
      <c r="A731" s="27">
        <v>714</v>
      </c>
      <c r="B731" s="28" t="s">
        <v>1140</v>
      </c>
      <c r="C731" s="28" t="s">
        <v>1168</v>
      </c>
      <c r="D731" s="28" t="s">
        <v>1162</v>
      </c>
      <c r="E731" s="29">
        <v>80000</v>
      </c>
      <c r="F731" s="29">
        <v>80000</v>
      </c>
      <c r="G731" s="29"/>
      <c r="H731" s="30" t="s">
        <v>55</v>
      </c>
      <c r="I731" s="30">
        <v>96</v>
      </c>
      <c r="J731" s="31"/>
      <c r="K731" s="32"/>
    </row>
    <row r="732" spans="1:11" s="33" customFormat="1" ht="30" customHeight="1" outlineLevel="2">
      <c r="A732" s="27">
        <v>715</v>
      </c>
      <c r="B732" s="28" t="s">
        <v>1140</v>
      </c>
      <c r="C732" s="28" t="s">
        <v>1169</v>
      </c>
      <c r="D732" s="28" t="s">
        <v>1162</v>
      </c>
      <c r="E732" s="29">
        <v>28000</v>
      </c>
      <c r="F732" s="29">
        <v>25000</v>
      </c>
      <c r="G732" s="29">
        <v>3000</v>
      </c>
      <c r="H732" s="30" t="s">
        <v>53</v>
      </c>
      <c r="I732" s="30">
        <v>79</v>
      </c>
      <c r="J732" s="31"/>
      <c r="K732" s="32"/>
    </row>
    <row r="733" spans="1:11" s="33" customFormat="1" ht="30" customHeight="1" outlineLevel="2">
      <c r="A733" s="27">
        <v>716</v>
      </c>
      <c r="B733" s="28" t="s">
        <v>1140</v>
      </c>
      <c r="C733" s="28" t="s">
        <v>1170</v>
      </c>
      <c r="D733" s="28" t="s">
        <v>1162</v>
      </c>
      <c r="E733" s="29">
        <v>15000</v>
      </c>
      <c r="F733" s="29">
        <v>15000</v>
      </c>
      <c r="G733" s="29"/>
      <c r="H733" s="30" t="s">
        <v>48</v>
      </c>
      <c r="I733" s="30">
        <v>66</v>
      </c>
      <c r="J733" s="31"/>
      <c r="K733" s="32"/>
    </row>
    <row r="734" spans="1:11" s="33" customFormat="1" ht="30" customHeight="1" outlineLevel="2">
      <c r="A734" s="27">
        <v>717</v>
      </c>
      <c r="B734" s="28" t="s">
        <v>1140</v>
      </c>
      <c r="C734" s="28" t="s">
        <v>1171</v>
      </c>
      <c r="D734" s="28" t="s">
        <v>1172</v>
      </c>
      <c r="E734" s="29">
        <v>11000</v>
      </c>
      <c r="F734" s="29">
        <v>9000</v>
      </c>
      <c r="G734" s="29">
        <v>2000</v>
      </c>
      <c r="H734" s="30" t="s">
        <v>53</v>
      </c>
      <c r="I734" s="30">
        <v>77</v>
      </c>
      <c r="J734" s="31"/>
      <c r="K734" s="32"/>
    </row>
    <row r="735" spans="1:11" s="33" customFormat="1" ht="30" customHeight="1" outlineLevel="2">
      <c r="A735" s="27">
        <v>718</v>
      </c>
      <c r="B735" s="28" t="s">
        <v>1140</v>
      </c>
      <c r="C735" s="28" t="s">
        <v>1173</v>
      </c>
      <c r="D735" s="28" t="s">
        <v>1174</v>
      </c>
      <c r="E735" s="29">
        <v>12000</v>
      </c>
      <c r="F735" s="29">
        <v>10000</v>
      </c>
      <c r="G735" s="29">
        <v>2000</v>
      </c>
      <c r="H735" s="30" t="s">
        <v>53</v>
      </c>
      <c r="I735" s="30">
        <v>72</v>
      </c>
      <c r="J735" s="31"/>
      <c r="K735" s="32"/>
    </row>
    <row r="736" spans="1:11" s="33" customFormat="1" ht="30" customHeight="1" outlineLevel="2">
      <c r="A736" s="27">
        <v>719</v>
      </c>
      <c r="B736" s="28" t="s">
        <v>1140</v>
      </c>
      <c r="C736" s="28" t="s">
        <v>1175</v>
      </c>
      <c r="D736" s="28" t="s">
        <v>1176</v>
      </c>
      <c r="E736" s="29">
        <v>20300</v>
      </c>
      <c r="F736" s="29">
        <v>20000</v>
      </c>
      <c r="G736" s="29">
        <v>300</v>
      </c>
      <c r="H736" s="30" t="s">
        <v>53</v>
      </c>
      <c r="I736" s="30">
        <v>78</v>
      </c>
      <c r="J736" s="31"/>
      <c r="K736" s="32"/>
    </row>
    <row r="737" spans="1:11" s="33" customFormat="1" ht="30" customHeight="1" outlineLevel="2">
      <c r="A737" s="27">
        <v>720</v>
      </c>
      <c r="B737" s="28" t="s">
        <v>1140</v>
      </c>
      <c r="C737" s="28" t="s">
        <v>1177</v>
      </c>
      <c r="D737" s="28" t="s">
        <v>1178</v>
      </c>
      <c r="E737" s="29">
        <v>12000</v>
      </c>
      <c r="F737" s="29">
        <v>10000</v>
      </c>
      <c r="G737" s="29">
        <v>2000</v>
      </c>
      <c r="H737" s="30" t="s">
        <v>202</v>
      </c>
      <c r="I737" s="30">
        <v>69</v>
      </c>
      <c r="J737" s="31"/>
      <c r="K737" s="32"/>
    </row>
    <row r="738" spans="1:11" s="33" customFormat="1" ht="30" customHeight="1" outlineLevel="2">
      <c r="A738" s="27">
        <v>721</v>
      </c>
      <c r="B738" s="28" t="s">
        <v>1140</v>
      </c>
      <c r="C738" s="28" t="s">
        <v>1179</v>
      </c>
      <c r="D738" s="28" t="s">
        <v>842</v>
      </c>
      <c r="E738" s="29">
        <v>71000</v>
      </c>
      <c r="F738" s="29">
        <v>12000</v>
      </c>
      <c r="G738" s="29"/>
      <c r="H738" s="30" t="s">
        <v>791</v>
      </c>
      <c r="I738" s="30">
        <v>76</v>
      </c>
      <c r="J738" s="31"/>
      <c r="K738" s="32"/>
    </row>
    <row r="739" spans="1:11" s="33" customFormat="1" ht="30" customHeight="1" outlineLevel="2">
      <c r="A739" s="27">
        <v>722</v>
      </c>
      <c r="B739" s="28" t="s">
        <v>1140</v>
      </c>
      <c r="C739" s="28" t="s">
        <v>1180</v>
      </c>
      <c r="D739" s="28" t="s">
        <v>1181</v>
      </c>
      <c r="E739" s="29">
        <v>12000</v>
      </c>
      <c r="F739" s="29">
        <v>2000</v>
      </c>
      <c r="G739" s="29">
        <v>10000</v>
      </c>
      <c r="H739" s="30" t="s">
        <v>791</v>
      </c>
      <c r="I739" s="30">
        <v>74</v>
      </c>
      <c r="J739" s="31"/>
      <c r="K739" s="32"/>
    </row>
    <row r="740" spans="1:11" s="33" customFormat="1" ht="30" customHeight="1" outlineLevel="2">
      <c r="A740" s="27">
        <v>723</v>
      </c>
      <c r="B740" s="28" t="s">
        <v>1140</v>
      </c>
      <c r="C740" s="28" t="s">
        <v>1182</v>
      </c>
      <c r="D740" s="28" t="s">
        <v>1183</v>
      </c>
      <c r="E740" s="29">
        <v>26000</v>
      </c>
      <c r="F740" s="29">
        <v>3000</v>
      </c>
      <c r="G740" s="29">
        <v>23000</v>
      </c>
      <c r="H740" s="30" t="s">
        <v>791</v>
      </c>
      <c r="I740" s="30">
        <v>79</v>
      </c>
      <c r="J740" s="31"/>
      <c r="K740" s="32"/>
    </row>
    <row r="741" spans="1:11" s="33" customFormat="1" ht="30" customHeight="1" outlineLevel="2">
      <c r="A741" s="27">
        <v>724</v>
      </c>
      <c r="B741" s="28" t="s">
        <v>1140</v>
      </c>
      <c r="C741" s="28" t="s">
        <v>1184</v>
      </c>
      <c r="D741" s="28" t="s">
        <v>1185</v>
      </c>
      <c r="E741" s="29">
        <v>15000</v>
      </c>
      <c r="F741" s="29">
        <v>9000</v>
      </c>
      <c r="G741" s="29">
        <v>6000</v>
      </c>
      <c r="H741" s="30" t="s">
        <v>791</v>
      </c>
      <c r="I741" s="30">
        <v>70</v>
      </c>
      <c r="J741" s="60"/>
      <c r="K741" s="32"/>
    </row>
    <row r="742" spans="1:11" s="33" customFormat="1" ht="30" customHeight="1" outlineLevel="2">
      <c r="A742" s="27">
        <v>725</v>
      </c>
      <c r="B742" s="28" t="s">
        <v>1140</v>
      </c>
      <c r="C742" s="28" t="s">
        <v>1186</v>
      </c>
      <c r="D742" s="28" t="s">
        <v>1187</v>
      </c>
      <c r="E742" s="29">
        <v>7200</v>
      </c>
      <c r="F742" s="29">
        <v>3000</v>
      </c>
      <c r="G742" s="29">
        <v>4200</v>
      </c>
      <c r="H742" s="30" t="s">
        <v>791</v>
      </c>
      <c r="I742" s="30">
        <v>72</v>
      </c>
      <c r="J742" s="31"/>
      <c r="K742" s="32"/>
    </row>
    <row r="743" spans="1:11" s="33" customFormat="1" ht="30" customHeight="1" outlineLevel="2">
      <c r="A743" s="27">
        <v>726</v>
      </c>
      <c r="B743" s="28" t="s">
        <v>1140</v>
      </c>
      <c r="C743" s="28" t="s">
        <v>1188</v>
      </c>
      <c r="D743" s="28" t="s">
        <v>1189</v>
      </c>
      <c r="E743" s="29">
        <v>6000</v>
      </c>
      <c r="F743" s="29">
        <v>5000</v>
      </c>
      <c r="G743" s="29">
        <v>1000</v>
      </c>
      <c r="H743" s="30" t="s">
        <v>779</v>
      </c>
      <c r="I743" s="30">
        <v>69</v>
      </c>
      <c r="J743" s="31"/>
      <c r="K743" s="32"/>
    </row>
    <row r="744" spans="1:11" s="33" customFormat="1" ht="30" customHeight="1" outlineLevel="2">
      <c r="A744" s="27">
        <v>727</v>
      </c>
      <c r="B744" s="28" t="s">
        <v>1140</v>
      </c>
      <c r="C744" s="28" t="s">
        <v>1190</v>
      </c>
      <c r="D744" s="28" t="s">
        <v>1191</v>
      </c>
      <c r="E744" s="29">
        <v>46000</v>
      </c>
      <c r="F744" s="29">
        <v>15000</v>
      </c>
      <c r="G744" s="29">
        <v>31000</v>
      </c>
      <c r="H744" s="30" t="s">
        <v>791</v>
      </c>
      <c r="I744" s="30">
        <v>73</v>
      </c>
      <c r="J744" s="31"/>
      <c r="K744" s="32"/>
    </row>
    <row r="745" spans="1:11" s="33" customFormat="1" ht="30" customHeight="1" outlineLevel="2">
      <c r="A745" s="27">
        <v>728</v>
      </c>
      <c r="B745" s="28" t="s">
        <v>1140</v>
      </c>
      <c r="C745" s="28" t="s">
        <v>1192</v>
      </c>
      <c r="D745" s="28" t="s">
        <v>1193</v>
      </c>
      <c r="E745" s="29">
        <v>20000</v>
      </c>
      <c r="F745" s="29">
        <v>5000</v>
      </c>
      <c r="G745" s="29">
        <v>15000</v>
      </c>
      <c r="H745" s="30" t="s">
        <v>791</v>
      </c>
      <c r="I745" s="30">
        <v>78</v>
      </c>
      <c r="J745" s="31"/>
      <c r="K745" s="32"/>
    </row>
    <row r="746" spans="1:11" s="33" customFormat="1" ht="30" customHeight="1" outlineLevel="2">
      <c r="A746" s="27">
        <v>729</v>
      </c>
      <c r="B746" s="28" t="s">
        <v>1140</v>
      </c>
      <c r="C746" s="28" t="s">
        <v>1194</v>
      </c>
      <c r="D746" s="28" t="s">
        <v>1195</v>
      </c>
      <c r="E746" s="29">
        <v>12000</v>
      </c>
      <c r="F746" s="29">
        <v>8000</v>
      </c>
      <c r="G746" s="29">
        <v>4000</v>
      </c>
      <c r="H746" s="30" t="s">
        <v>791</v>
      </c>
      <c r="I746" s="30">
        <v>75</v>
      </c>
      <c r="J746" s="31"/>
      <c r="K746" s="32"/>
    </row>
    <row r="747" spans="1:11" s="33" customFormat="1" ht="30" customHeight="1" outlineLevel="2">
      <c r="A747" s="27">
        <v>730</v>
      </c>
      <c r="B747" s="28" t="s">
        <v>1140</v>
      </c>
      <c r="C747" s="28" t="s">
        <v>1196</v>
      </c>
      <c r="D747" s="28" t="s">
        <v>676</v>
      </c>
      <c r="E747" s="29"/>
      <c r="F747" s="29"/>
      <c r="G747" s="29"/>
      <c r="H747" s="30" t="s">
        <v>1197</v>
      </c>
      <c r="I747" s="30">
        <v>10</v>
      </c>
      <c r="J747" s="31"/>
      <c r="K747" s="32"/>
    </row>
    <row r="748" spans="1:11" s="33" customFormat="1" ht="30" customHeight="1" outlineLevel="2">
      <c r="A748" s="27">
        <v>731</v>
      </c>
      <c r="B748" s="28" t="s">
        <v>1140</v>
      </c>
      <c r="C748" s="28" t="s">
        <v>1198</v>
      </c>
      <c r="D748" s="28" t="s">
        <v>1199</v>
      </c>
      <c r="E748" s="29">
        <v>103000</v>
      </c>
      <c r="F748" s="29">
        <v>27000</v>
      </c>
      <c r="G748" s="29"/>
      <c r="H748" s="30" t="s">
        <v>777</v>
      </c>
      <c r="I748" s="30">
        <v>81</v>
      </c>
      <c r="J748" s="31"/>
      <c r="K748" s="32"/>
    </row>
    <row r="749" spans="1:11" s="33" customFormat="1" ht="30" customHeight="1" outlineLevel="2">
      <c r="A749" s="27">
        <v>732</v>
      </c>
      <c r="B749" s="28" t="s">
        <v>1140</v>
      </c>
      <c r="C749" s="28" t="s">
        <v>1200</v>
      </c>
      <c r="D749" s="28" t="s">
        <v>842</v>
      </c>
      <c r="E749" s="58"/>
      <c r="F749" s="58"/>
      <c r="G749" s="58"/>
      <c r="H749" s="54" t="s">
        <v>256</v>
      </c>
      <c r="I749" s="54">
        <v>60</v>
      </c>
      <c r="J749" s="31"/>
      <c r="K749" s="47" t="s">
        <v>592</v>
      </c>
    </row>
    <row r="750" spans="1:11" s="33" customFormat="1" ht="30" customHeight="1" outlineLevel="2">
      <c r="A750" s="27">
        <v>733</v>
      </c>
      <c r="B750" s="28" t="s">
        <v>1140</v>
      </c>
      <c r="C750" s="28" t="s">
        <v>1201</v>
      </c>
      <c r="D750" s="28" t="s">
        <v>1162</v>
      </c>
      <c r="E750" s="29">
        <v>18000</v>
      </c>
      <c r="F750" s="29">
        <v>12000</v>
      </c>
      <c r="G750" s="29">
        <v>6000</v>
      </c>
      <c r="H750" s="30" t="s">
        <v>53</v>
      </c>
      <c r="I750" s="30">
        <v>79</v>
      </c>
      <c r="J750" s="31"/>
      <c r="K750" s="32"/>
    </row>
    <row r="751" spans="1:11" s="33" customFormat="1" ht="30" customHeight="1" outlineLevel="2">
      <c r="A751" s="27">
        <v>734</v>
      </c>
      <c r="B751" s="28" t="s">
        <v>1140</v>
      </c>
      <c r="C751" s="28" t="s">
        <v>1202</v>
      </c>
      <c r="D751" s="28" t="s">
        <v>1203</v>
      </c>
      <c r="E751" s="29">
        <v>18000</v>
      </c>
      <c r="F751" s="29">
        <v>18000</v>
      </c>
      <c r="G751" s="29"/>
      <c r="H751" s="30" t="s">
        <v>779</v>
      </c>
      <c r="I751" s="30">
        <v>65</v>
      </c>
      <c r="J751" s="31"/>
      <c r="K751" s="32"/>
    </row>
    <row r="752" spans="1:11" s="33" customFormat="1" ht="30" customHeight="1" outlineLevel="2">
      <c r="A752" s="27">
        <v>735</v>
      </c>
      <c r="B752" s="28" t="s">
        <v>1140</v>
      </c>
      <c r="C752" s="28" t="s">
        <v>1204</v>
      </c>
      <c r="D752" s="28" t="s">
        <v>1205</v>
      </c>
      <c r="E752" s="29">
        <v>46000</v>
      </c>
      <c r="F752" s="29">
        <v>46000</v>
      </c>
      <c r="G752" s="29"/>
      <c r="H752" s="30" t="s">
        <v>779</v>
      </c>
      <c r="I752" s="30">
        <v>69</v>
      </c>
      <c r="J752" s="31"/>
      <c r="K752" s="32"/>
    </row>
    <row r="753" spans="1:11" s="33" customFormat="1" ht="30" customHeight="1" outlineLevel="2">
      <c r="A753" s="27">
        <v>736</v>
      </c>
      <c r="B753" s="28" t="s">
        <v>1140</v>
      </c>
      <c r="C753" s="28" t="s">
        <v>1206</v>
      </c>
      <c r="D753" s="28" t="s">
        <v>1207</v>
      </c>
      <c r="E753" s="29">
        <v>70000</v>
      </c>
      <c r="F753" s="29">
        <v>70000</v>
      </c>
      <c r="G753" s="29"/>
      <c r="H753" s="30" t="s">
        <v>777</v>
      </c>
      <c r="I753" s="30">
        <v>85</v>
      </c>
      <c r="J753" s="31"/>
      <c r="K753" s="32"/>
    </row>
    <row r="754" spans="1:11" s="33" customFormat="1" ht="30" customHeight="1" outlineLevel="2">
      <c r="A754" s="27">
        <v>737</v>
      </c>
      <c r="B754" s="28" t="s">
        <v>1140</v>
      </c>
      <c r="C754" s="28" t="s">
        <v>1208</v>
      </c>
      <c r="D754" s="28" t="s">
        <v>1209</v>
      </c>
      <c r="E754" s="29">
        <v>5050</v>
      </c>
      <c r="F754" s="29">
        <v>4050</v>
      </c>
      <c r="G754" s="29">
        <v>1000</v>
      </c>
      <c r="H754" s="30" t="s">
        <v>53</v>
      </c>
      <c r="I754" s="30">
        <v>79</v>
      </c>
      <c r="J754" s="31"/>
      <c r="K754" s="32"/>
    </row>
    <row r="755" spans="1:11" s="33" customFormat="1" ht="30" customHeight="1" outlineLevel="2">
      <c r="A755" s="27">
        <v>738</v>
      </c>
      <c r="B755" s="28" t="s">
        <v>1140</v>
      </c>
      <c r="C755" s="28" t="s">
        <v>1210</v>
      </c>
      <c r="D755" s="28" t="s">
        <v>772</v>
      </c>
      <c r="E755" s="29">
        <v>60000</v>
      </c>
      <c r="F755" s="29">
        <v>15000</v>
      </c>
      <c r="G755" s="29"/>
      <c r="H755" s="30" t="s">
        <v>791</v>
      </c>
      <c r="I755" s="30">
        <v>79</v>
      </c>
      <c r="J755" s="31"/>
      <c r="K755" s="32"/>
    </row>
    <row r="756" spans="1:11" s="33" customFormat="1" ht="30" customHeight="1" outlineLevel="2">
      <c r="A756" s="27">
        <v>739</v>
      </c>
      <c r="B756" s="28" t="s">
        <v>1140</v>
      </c>
      <c r="C756" s="28" t="s">
        <v>1211</v>
      </c>
      <c r="D756" s="28" t="s">
        <v>1212</v>
      </c>
      <c r="E756" s="29">
        <v>100000</v>
      </c>
      <c r="F756" s="29">
        <v>100000</v>
      </c>
      <c r="G756" s="29"/>
      <c r="H756" s="30" t="s">
        <v>777</v>
      </c>
      <c r="I756" s="30">
        <v>84</v>
      </c>
      <c r="J756" s="31"/>
      <c r="K756" s="32"/>
    </row>
    <row r="757" spans="1:11" s="33" customFormat="1" ht="30" customHeight="1" outlineLevel="2">
      <c r="A757" s="27">
        <v>740</v>
      </c>
      <c r="B757" s="28" t="s">
        <v>1140</v>
      </c>
      <c r="C757" s="28" t="s">
        <v>1211</v>
      </c>
      <c r="D757" s="28" t="s">
        <v>617</v>
      </c>
      <c r="E757" s="29">
        <v>100000</v>
      </c>
      <c r="F757" s="29">
        <v>50000</v>
      </c>
      <c r="G757" s="29"/>
      <c r="H757" s="30" t="s">
        <v>777</v>
      </c>
      <c r="I757" s="30">
        <v>81</v>
      </c>
      <c r="J757" s="31"/>
      <c r="K757" s="32"/>
    </row>
    <row r="758" spans="1:11" s="33" customFormat="1" ht="30" customHeight="1" outlineLevel="2">
      <c r="A758" s="27">
        <v>741</v>
      </c>
      <c r="B758" s="28" t="s">
        <v>1140</v>
      </c>
      <c r="C758" s="28" t="s">
        <v>1213</v>
      </c>
      <c r="D758" s="28" t="s">
        <v>1214</v>
      </c>
      <c r="E758" s="29">
        <v>10000</v>
      </c>
      <c r="F758" s="29">
        <v>9000</v>
      </c>
      <c r="G758" s="29">
        <v>1000</v>
      </c>
      <c r="H758" s="30" t="s">
        <v>186</v>
      </c>
      <c r="I758" s="30">
        <v>78</v>
      </c>
      <c r="J758" s="31"/>
      <c r="K758" s="32"/>
    </row>
    <row r="759" spans="1:11" s="33" customFormat="1" ht="30" customHeight="1" outlineLevel="2">
      <c r="A759" s="27">
        <v>742</v>
      </c>
      <c r="B759" s="28" t="s">
        <v>1140</v>
      </c>
      <c r="C759" s="28" t="s">
        <v>1215</v>
      </c>
      <c r="D759" s="28" t="s">
        <v>1214</v>
      </c>
      <c r="E759" s="29"/>
      <c r="F759" s="29"/>
      <c r="G759" s="29"/>
      <c r="H759" s="30" t="s">
        <v>666</v>
      </c>
      <c r="I759" s="30">
        <v>10</v>
      </c>
      <c r="J759" s="31"/>
      <c r="K759" s="32"/>
    </row>
    <row r="760" spans="1:11" s="33" customFormat="1" ht="30" customHeight="1" outlineLevel="2">
      <c r="A760" s="27">
        <v>743</v>
      </c>
      <c r="B760" s="28" t="s">
        <v>1140</v>
      </c>
      <c r="C760" s="28" t="s">
        <v>1216</v>
      </c>
      <c r="D760" s="28" t="s">
        <v>1217</v>
      </c>
      <c r="E760" s="29">
        <v>2211388</v>
      </c>
      <c r="F760" s="29">
        <v>2211388</v>
      </c>
      <c r="G760" s="29"/>
      <c r="H760" s="30" t="s">
        <v>186</v>
      </c>
      <c r="I760" s="30">
        <v>79</v>
      </c>
      <c r="J760" s="31"/>
      <c r="K760" s="32"/>
    </row>
    <row r="761" spans="1:11" s="33" customFormat="1" ht="30" customHeight="1" outlineLevel="2">
      <c r="A761" s="27">
        <v>744</v>
      </c>
      <c r="B761" s="28" t="s">
        <v>1140</v>
      </c>
      <c r="C761" s="28" t="s">
        <v>1218</v>
      </c>
      <c r="D761" s="28" t="s">
        <v>1217</v>
      </c>
      <c r="E761" s="29">
        <v>1312090</v>
      </c>
      <c r="F761" s="29">
        <v>1312090</v>
      </c>
      <c r="G761" s="29"/>
      <c r="H761" s="30" t="s">
        <v>186</v>
      </c>
      <c r="I761" s="30">
        <v>77</v>
      </c>
      <c r="J761" s="31"/>
      <c r="K761" s="32"/>
    </row>
    <row r="762" spans="1:11" s="33" customFormat="1" ht="30" customHeight="1" outlineLevel="2">
      <c r="A762" s="27">
        <v>745</v>
      </c>
      <c r="B762" s="28" t="s">
        <v>1140</v>
      </c>
      <c r="C762" s="28" t="s">
        <v>1219</v>
      </c>
      <c r="D762" s="28" t="s">
        <v>1217</v>
      </c>
      <c r="E762" s="29">
        <v>179000</v>
      </c>
      <c r="F762" s="29">
        <v>179000</v>
      </c>
      <c r="G762" s="29"/>
      <c r="H762" s="30" t="s">
        <v>186</v>
      </c>
      <c r="I762" s="30">
        <v>76</v>
      </c>
      <c r="J762" s="31"/>
      <c r="K762" s="32"/>
    </row>
    <row r="763" spans="1:11" s="33" customFormat="1" ht="30" customHeight="1" outlineLevel="2">
      <c r="A763" s="27">
        <v>746</v>
      </c>
      <c r="B763" s="28" t="s">
        <v>1140</v>
      </c>
      <c r="C763" s="28" t="s">
        <v>1220</v>
      </c>
      <c r="D763" s="28" t="s">
        <v>1217</v>
      </c>
      <c r="E763" s="29">
        <v>862608</v>
      </c>
      <c r="F763" s="29">
        <v>862608</v>
      </c>
      <c r="G763" s="29"/>
      <c r="H763" s="30" t="s">
        <v>186</v>
      </c>
      <c r="I763" s="30">
        <v>76</v>
      </c>
      <c r="J763" s="31"/>
      <c r="K763" s="32"/>
    </row>
    <row r="764" spans="1:11" s="33" customFormat="1" ht="30" customHeight="1" outlineLevel="2">
      <c r="A764" s="27">
        <v>747</v>
      </c>
      <c r="B764" s="28" t="s">
        <v>1140</v>
      </c>
      <c r="C764" s="28" t="s">
        <v>1221</v>
      </c>
      <c r="D764" s="28" t="s">
        <v>1217</v>
      </c>
      <c r="E764" s="29">
        <v>70000</v>
      </c>
      <c r="F764" s="29">
        <v>70000</v>
      </c>
      <c r="G764" s="29"/>
      <c r="H764" s="30" t="s">
        <v>186</v>
      </c>
      <c r="I764" s="30">
        <v>76</v>
      </c>
      <c r="J764" s="31"/>
      <c r="K764" s="32"/>
    </row>
    <row r="765" spans="1:11" s="33" customFormat="1" ht="30" customHeight="1" outlineLevel="2">
      <c r="A765" s="27">
        <v>748</v>
      </c>
      <c r="B765" s="28" t="s">
        <v>1140</v>
      </c>
      <c r="C765" s="28" t="s">
        <v>1222</v>
      </c>
      <c r="D765" s="28" t="s">
        <v>1223</v>
      </c>
      <c r="E765" s="29">
        <v>189130</v>
      </c>
      <c r="F765" s="29">
        <v>189130</v>
      </c>
      <c r="G765" s="29"/>
      <c r="H765" s="30" t="s">
        <v>307</v>
      </c>
      <c r="I765" s="30">
        <v>89</v>
      </c>
      <c r="J765" s="31"/>
      <c r="K765" s="32"/>
    </row>
    <row r="766" spans="1:11" s="33" customFormat="1" ht="30" customHeight="1" outlineLevel="2">
      <c r="A766" s="27">
        <v>749</v>
      </c>
      <c r="B766" s="28" t="s">
        <v>1140</v>
      </c>
      <c r="C766" s="28" t="s">
        <v>1224</v>
      </c>
      <c r="D766" s="28" t="s">
        <v>1017</v>
      </c>
      <c r="E766" s="29">
        <v>2750000</v>
      </c>
      <c r="F766" s="29">
        <v>2750000</v>
      </c>
      <c r="G766" s="29"/>
      <c r="H766" s="30" t="s">
        <v>307</v>
      </c>
      <c r="I766" s="30">
        <v>88</v>
      </c>
      <c r="J766" s="31"/>
      <c r="K766" s="32"/>
    </row>
    <row r="767" spans="1:11" s="33" customFormat="1" ht="30" customHeight="1" outlineLevel="2">
      <c r="A767" s="27">
        <v>750</v>
      </c>
      <c r="B767" s="28" t="s">
        <v>1140</v>
      </c>
      <c r="C767" s="28" t="s">
        <v>1225</v>
      </c>
      <c r="D767" s="28" t="s">
        <v>1226</v>
      </c>
      <c r="E767" s="29">
        <v>20000</v>
      </c>
      <c r="F767" s="29">
        <v>20000</v>
      </c>
      <c r="G767" s="29"/>
      <c r="H767" s="30" t="s">
        <v>307</v>
      </c>
      <c r="I767" s="30">
        <v>84</v>
      </c>
      <c r="J767" s="31"/>
      <c r="K767" s="32"/>
    </row>
    <row r="768" spans="1:11" s="33" customFormat="1" ht="30" customHeight="1" outlineLevel="2">
      <c r="A768" s="27">
        <v>751</v>
      </c>
      <c r="B768" s="28" t="s">
        <v>1140</v>
      </c>
      <c r="C768" s="28" t="s">
        <v>1227</v>
      </c>
      <c r="D768" s="28" t="s">
        <v>1017</v>
      </c>
      <c r="E768" s="29">
        <v>100000</v>
      </c>
      <c r="F768" s="29">
        <v>50000</v>
      </c>
      <c r="G768" s="29"/>
      <c r="H768" s="30" t="s">
        <v>202</v>
      </c>
      <c r="I768" s="30">
        <v>69</v>
      </c>
      <c r="J768" s="31"/>
      <c r="K768" s="32"/>
    </row>
    <row r="769" spans="1:11" s="33" customFormat="1" ht="30" customHeight="1" outlineLevel="2">
      <c r="A769" s="27">
        <v>752</v>
      </c>
      <c r="B769" s="28" t="s">
        <v>1140</v>
      </c>
      <c r="C769" s="28" t="s">
        <v>1228</v>
      </c>
      <c r="D769" s="28" t="s">
        <v>892</v>
      </c>
      <c r="E769" s="29">
        <v>50000</v>
      </c>
      <c r="F769" s="29">
        <v>50000</v>
      </c>
      <c r="G769" s="29"/>
      <c r="H769" s="30" t="s">
        <v>202</v>
      </c>
      <c r="I769" s="30">
        <v>64</v>
      </c>
      <c r="J769" s="31"/>
      <c r="K769" s="32"/>
    </row>
    <row r="770" spans="1:11" s="33" customFormat="1" ht="30" customHeight="1" outlineLevel="2">
      <c r="A770" s="27">
        <v>753</v>
      </c>
      <c r="B770" s="28" t="s">
        <v>1140</v>
      </c>
      <c r="C770" s="28" t="s">
        <v>1229</v>
      </c>
      <c r="D770" s="28" t="s">
        <v>1217</v>
      </c>
      <c r="E770" s="29">
        <v>30000</v>
      </c>
      <c r="F770" s="29">
        <v>30000</v>
      </c>
      <c r="G770" s="29"/>
      <c r="H770" s="30" t="s">
        <v>202</v>
      </c>
      <c r="I770" s="30">
        <v>69</v>
      </c>
      <c r="J770" s="31"/>
      <c r="K770" s="32"/>
    </row>
    <row r="771" spans="1:11" s="33" customFormat="1" ht="30" customHeight="1" outlineLevel="2">
      <c r="A771" s="27">
        <v>754</v>
      </c>
      <c r="B771" s="28" t="s">
        <v>1140</v>
      </c>
      <c r="C771" s="28" t="s">
        <v>1230</v>
      </c>
      <c r="D771" s="28" t="s">
        <v>1231</v>
      </c>
      <c r="E771" s="29">
        <v>130000</v>
      </c>
      <c r="F771" s="29">
        <v>130000</v>
      </c>
      <c r="G771" s="29"/>
      <c r="H771" s="30" t="s">
        <v>202</v>
      </c>
      <c r="I771" s="30">
        <v>62</v>
      </c>
      <c r="J771" s="31"/>
      <c r="K771" s="32"/>
    </row>
    <row r="772" spans="1:11" s="33" customFormat="1" ht="30" customHeight="1" outlineLevel="2">
      <c r="A772" s="27">
        <v>755</v>
      </c>
      <c r="B772" s="28" t="s">
        <v>1140</v>
      </c>
      <c r="C772" s="28" t="s">
        <v>1232</v>
      </c>
      <c r="D772" s="28" t="s">
        <v>1233</v>
      </c>
      <c r="E772" s="29">
        <v>1062893</v>
      </c>
      <c r="F772" s="29">
        <v>1062893</v>
      </c>
      <c r="G772" s="29"/>
      <c r="H772" s="30" t="s">
        <v>307</v>
      </c>
      <c r="I772" s="30">
        <v>85</v>
      </c>
      <c r="J772" s="31"/>
      <c r="K772" s="32"/>
    </row>
    <row r="773" spans="1:11" s="33" customFormat="1" ht="30" customHeight="1" outlineLevel="2">
      <c r="A773" s="27">
        <v>756</v>
      </c>
      <c r="B773" s="28" t="s">
        <v>1140</v>
      </c>
      <c r="C773" s="28" t="s">
        <v>1234</v>
      </c>
      <c r="D773" s="28" t="s">
        <v>1235</v>
      </c>
      <c r="E773" s="29">
        <v>1400000</v>
      </c>
      <c r="F773" s="29">
        <v>1400000</v>
      </c>
      <c r="G773" s="29"/>
      <c r="H773" s="30" t="s">
        <v>307</v>
      </c>
      <c r="I773" s="30">
        <v>89</v>
      </c>
      <c r="J773" s="31"/>
      <c r="K773" s="32"/>
    </row>
    <row r="774" spans="1:11" s="33" customFormat="1" ht="30" customHeight="1" outlineLevel="2">
      <c r="A774" s="27">
        <v>757</v>
      </c>
      <c r="B774" s="28" t="s">
        <v>1140</v>
      </c>
      <c r="C774" s="28" t="s">
        <v>1236</v>
      </c>
      <c r="D774" s="28" t="s">
        <v>819</v>
      </c>
      <c r="E774" s="29">
        <v>300000</v>
      </c>
      <c r="F774" s="29">
        <v>300000</v>
      </c>
      <c r="G774" s="29"/>
      <c r="H774" s="30" t="s">
        <v>186</v>
      </c>
      <c r="I774" s="30">
        <v>70</v>
      </c>
      <c r="J774" s="31"/>
      <c r="K774" s="32"/>
    </row>
    <row r="775" spans="1:11" s="13" customFormat="1" ht="30" customHeight="1" outlineLevel="2">
      <c r="A775" s="27">
        <v>758</v>
      </c>
      <c r="B775" s="28" t="s">
        <v>1140</v>
      </c>
      <c r="C775" s="28" t="s">
        <v>1237</v>
      </c>
      <c r="D775" s="28" t="s">
        <v>1223</v>
      </c>
      <c r="E775" s="29">
        <v>20000</v>
      </c>
      <c r="F775" s="29">
        <v>20000</v>
      </c>
      <c r="G775" s="29"/>
      <c r="H775" s="30" t="s">
        <v>202</v>
      </c>
      <c r="I775" s="30">
        <v>68</v>
      </c>
      <c r="J775" s="51"/>
      <c r="K775" s="12"/>
    </row>
    <row r="776" spans="1:11" s="33" customFormat="1" ht="30" customHeight="1" outlineLevel="2">
      <c r="A776" s="27">
        <v>759</v>
      </c>
      <c r="B776" s="28" t="s">
        <v>1238</v>
      </c>
      <c r="C776" s="28" t="s">
        <v>1239</v>
      </c>
      <c r="D776" s="28" t="s">
        <v>1240</v>
      </c>
      <c r="E776" s="29">
        <v>2955000</v>
      </c>
      <c r="F776" s="29">
        <v>260000</v>
      </c>
      <c r="G776" s="29">
        <v>2695000</v>
      </c>
      <c r="H776" s="30" t="s">
        <v>706</v>
      </c>
      <c r="I776" s="30">
        <v>95</v>
      </c>
      <c r="J776" s="31"/>
      <c r="K776" s="32"/>
    </row>
    <row r="777" spans="1:11" s="33" customFormat="1" ht="30" customHeight="1" outlineLevel="2">
      <c r="A777" s="27">
        <v>760</v>
      </c>
      <c r="B777" s="28" t="s">
        <v>1238</v>
      </c>
      <c r="C777" s="28" t="s">
        <v>1241</v>
      </c>
      <c r="D777" s="28" t="s">
        <v>1242</v>
      </c>
      <c r="E777" s="29">
        <v>15000</v>
      </c>
      <c r="F777" s="29">
        <v>10000</v>
      </c>
      <c r="G777" s="29">
        <v>5000</v>
      </c>
      <c r="H777" s="30" t="s">
        <v>202</v>
      </c>
      <c r="I777" s="30">
        <v>68</v>
      </c>
      <c r="J777" s="31"/>
      <c r="K777" s="32"/>
    </row>
    <row r="778" spans="1:11" s="33" customFormat="1" ht="30" customHeight="1" outlineLevel="2">
      <c r="A778" s="27">
        <v>761</v>
      </c>
      <c r="B778" s="28" t="s">
        <v>1238</v>
      </c>
      <c r="C778" s="28" t="s">
        <v>1243</v>
      </c>
      <c r="D778" s="28" t="s">
        <v>1244</v>
      </c>
      <c r="E778" s="29">
        <v>181500</v>
      </c>
      <c r="F778" s="29">
        <v>72600</v>
      </c>
      <c r="G778" s="29">
        <v>108900</v>
      </c>
      <c r="H778" s="30" t="s">
        <v>777</v>
      </c>
      <c r="I778" s="30">
        <v>85</v>
      </c>
      <c r="J778" s="31"/>
      <c r="K778" s="32"/>
    </row>
    <row r="779" spans="1:11" s="33" customFormat="1" ht="30" customHeight="1" outlineLevel="2">
      <c r="A779" s="27">
        <v>762</v>
      </c>
      <c r="B779" s="28" t="s">
        <v>1238</v>
      </c>
      <c r="C779" s="28" t="s">
        <v>1245</v>
      </c>
      <c r="D779" s="28" t="s">
        <v>1246</v>
      </c>
      <c r="E779" s="29">
        <v>20000</v>
      </c>
      <c r="F779" s="29">
        <v>18000</v>
      </c>
      <c r="G779" s="29">
        <v>2000</v>
      </c>
      <c r="H779" s="30" t="s">
        <v>186</v>
      </c>
      <c r="I779" s="30">
        <v>78</v>
      </c>
      <c r="J779" s="31"/>
      <c r="K779" s="32"/>
    </row>
    <row r="780" spans="1:11" s="33" customFormat="1" ht="30" customHeight="1" outlineLevel="2">
      <c r="A780" s="27">
        <v>763</v>
      </c>
      <c r="B780" s="28" t="s">
        <v>1238</v>
      </c>
      <c r="C780" s="28" t="s">
        <v>1247</v>
      </c>
      <c r="D780" s="28" t="s">
        <v>1246</v>
      </c>
      <c r="E780" s="29">
        <v>20000</v>
      </c>
      <c r="F780" s="29">
        <v>20000</v>
      </c>
      <c r="G780" s="29"/>
      <c r="H780" s="30" t="s">
        <v>307</v>
      </c>
      <c r="I780" s="30">
        <v>80</v>
      </c>
      <c r="J780" s="31"/>
      <c r="K780" s="32"/>
    </row>
    <row r="781" spans="1:11" s="33" customFormat="1" ht="30" customHeight="1" outlineLevel="2">
      <c r="A781" s="27">
        <v>764</v>
      </c>
      <c r="B781" s="28" t="s">
        <v>1238</v>
      </c>
      <c r="C781" s="28" t="s">
        <v>1248</v>
      </c>
      <c r="D781" s="28" t="s">
        <v>1246</v>
      </c>
      <c r="E781" s="29">
        <v>17000</v>
      </c>
      <c r="F781" s="29">
        <v>17000</v>
      </c>
      <c r="G781" s="29"/>
      <c r="H781" s="30" t="s">
        <v>186</v>
      </c>
      <c r="I781" s="30">
        <v>79</v>
      </c>
      <c r="J781" s="31"/>
      <c r="K781" s="32"/>
    </row>
    <row r="782" spans="1:11" s="33" customFormat="1" ht="30" customHeight="1" outlineLevel="2">
      <c r="A782" s="27">
        <v>765</v>
      </c>
      <c r="B782" s="28" t="s">
        <v>1249</v>
      </c>
      <c r="C782" s="28" t="s">
        <v>1250</v>
      </c>
      <c r="D782" s="28" t="s">
        <v>1251</v>
      </c>
      <c r="E782" s="29">
        <v>1000000</v>
      </c>
      <c r="F782" s="29">
        <v>300000</v>
      </c>
      <c r="G782" s="29"/>
      <c r="H782" s="30" t="s">
        <v>721</v>
      </c>
      <c r="I782" s="30">
        <v>96</v>
      </c>
      <c r="J782" s="31"/>
      <c r="K782" s="32"/>
    </row>
    <row r="783" spans="1:11" s="33" customFormat="1" ht="30" customHeight="1" outlineLevel="2">
      <c r="A783" s="27">
        <v>766</v>
      </c>
      <c r="B783" s="28" t="s">
        <v>1249</v>
      </c>
      <c r="C783" s="28" t="s">
        <v>1252</v>
      </c>
      <c r="D783" s="28" t="s">
        <v>1253</v>
      </c>
      <c r="E783" s="29">
        <v>900000</v>
      </c>
      <c r="F783" s="29">
        <v>270000</v>
      </c>
      <c r="G783" s="29"/>
      <c r="H783" s="30" t="s">
        <v>721</v>
      </c>
      <c r="I783" s="30">
        <v>95</v>
      </c>
      <c r="J783" s="31"/>
      <c r="K783" s="32"/>
    </row>
    <row r="784" spans="1:11" s="33" customFormat="1" ht="30" customHeight="1" outlineLevel="2">
      <c r="A784" s="27">
        <v>767</v>
      </c>
      <c r="B784" s="28" t="s">
        <v>1249</v>
      </c>
      <c r="C784" s="28" t="s">
        <v>1254</v>
      </c>
      <c r="D784" s="28" t="s">
        <v>1255</v>
      </c>
      <c r="E784" s="29">
        <v>16200</v>
      </c>
      <c r="F784" s="29">
        <v>16200</v>
      </c>
      <c r="G784" s="29"/>
      <c r="H784" s="30" t="s">
        <v>791</v>
      </c>
      <c r="I784" s="30">
        <v>70</v>
      </c>
      <c r="J784" s="31"/>
      <c r="K784" s="32"/>
    </row>
    <row r="785" spans="1:11" s="33" customFormat="1" ht="30" customHeight="1" outlineLevel="2">
      <c r="A785" s="27">
        <v>768</v>
      </c>
      <c r="B785" s="28" t="s">
        <v>1249</v>
      </c>
      <c r="C785" s="28" t="s">
        <v>1256</v>
      </c>
      <c r="D785" s="28" t="s">
        <v>1257</v>
      </c>
      <c r="E785" s="29">
        <v>600000</v>
      </c>
      <c r="F785" s="29">
        <v>180000</v>
      </c>
      <c r="G785" s="29"/>
      <c r="H785" s="30" t="s">
        <v>791</v>
      </c>
      <c r="I785" s="30">
        <v>77</v>
      </c>
      <c r="J785" s="31"/>
      <c r="K785" s="32"/>
    </row>
    <row r="786" spans="1:11" s="33" customFormat="1" ht="30" customHeight="1" outlineLevel="2">
      <c r="A786" s="27">
        <v>769</v>
      </c>
      <c r="B786" s="28" t="s">
        <v>1249</v>
      </c>
      <c r="C786" s="28" t="s">
        <v>1258</v>
      </c>
      <c r="D786" s="28" t="s">
        <v>1259</v>
      </c>
      <c r="E786" s="29">
        <v>30000</v>
      </c>
      <c r="F786" s="29">
        <v>15000</v>
      </c>
      <c r="G786" s="29">
        <v>15000</v>
      </c>
      <c r="H786" s="30" t="s">
        <v>791</v>
      </c>
      <c r="I786" s="30">
        <v>75</v>
      </c>
      <c r="J786" s="31"/>
      <c r="K786" s="32"/>
    </row>
    <row r="787" spans="1:11" s="33" customFormat="1" ht="30" customHeight="1" outlineLevel="2">
      <c r="A787" s="27">
        <v>770</v>
      </c>
      <c r="B787" s="28" t="s">
        <v>1249</v>
      </c>
      <c r="C787" s="28" t="s">
        <v>1260</v>
      </c>
      <c r="D787" s="28" t="s">
        <v>1261</v>
      </c>
      <c r="E787" s="29">
        <v>60000</v>
      </c>
      <c r="F787" s="29">
        <v>30000</v>
      </c>
      <c r="G787" s="29">
        <v>30000</v>
      </c>
      <c r="H787" s="30" t="s">
        <v>777</v>
      </c>
      <c r="I787" s="30">
        <v>82</v>
      </c>
      <c r="J787" s="31"/>
      <c r="K787" s="32"/>
    </row>
    <row r="788" spans="1:11" s="33" customFormat="1" ht="30" customHeight="1" outlineLevel="2">
      <c r="A788" s="27">
        <v>771</v>
      </c>
      <c r="B788" s="28" t="s">
        <v>1249</v>
      </c>
      <c r="C788" s="28" t="s">
        <v>1262</v>
      </c>
      <c r="D788" s="28" t="s">
        <v>1263</v>
      </c>
      <c r="E788" s="29">
        <v>100000</v>
      </c>
      <c r="F788" s="29">
        <v>50000</v>
      </c>
      <c r="G788" s="29"/>
      <c r="H788" s="30" t="s">
        <v>791</v>
      </c>
      <c r="I788" s="30">
        <v>79</v>
      </c>
      <c r="J788" s="31"/>
      <c r="K788" s="32"/>
    </row>
    <row r="789" spans="1:11" s="33" customFormat="1" ht="30" customHeight="1" outlineLevel="2">
      <c r="A789" s="27">
        <v>772</v>
      </c>
      <c r="B789" s="28" t="s">
        <v>1249</v>
      </c>
      <c r="C789" s="28" t="s">
        <v>1264</v>
      </c>
      <c r="D789" s="28" t="s">
        <v>1265</v>
      </c>
      <c r="E789" s="29">
        <v>1200000</v>
      </c>
      <c r="F789" s="29">
        <v>480000</v>
      </c>
      <c r="G789" s="29"/>
      <c r="H789" s="30" t="s">
        <v>779</v>
      </c>
      <c r="I789" s="30">
        <v>67</v>
      </c>
      <c r="J789" s="31"/>
      <c r="K789" s="32"/>
    </row>
    <row r="790" spans="1:11" s="13" customFormat="1" ht="30" customHeight="1" outlineLevel="2">
      <c r="A790" s="27">
        <v>773</v>
      </c>
      <c r="B790" s="28" t="s">
        <v>1249</v>
      </c>
      <c r="C790" s="28" t="s">
        <v>1266</v>
      </c>
      <c r="D790" s="28" t="s">
        <v>819</v>
      </c>
      <c r="E790" s="29">
        <v>50000</v>
      </c>
      <c r="F790" s="29">
        <v>50000</v>
      </c>
      <c r="G790" s="29"/>
      <c r="H790" s="30" t="s">
        <v>779</v>
      </c>
      <c r="I790" s="30">
        <v>66</v>
      </c>
      <c r="J790" s="31"/>
      <c r="K790" s="12"/>
    </row>
    <row r="791" spans="1:11" s="13" customFormat="1" ht="30" customHeight="1" outlineLevel="1">
      <c r="A791" s="23" t="s">
        <v>1267</v>
      </c>
      <c r="B791" s="38"/>
      <c r="C791" s="38" t="str">
        <f>SUBTOTAL(3,C792:C821)&amp;"개"</f>
        <v>30개</v>
      </c>
      <c r="D791" s="38"/>
      <c r="E791" s="25">
        <f>SUBTOTAL(9,E792:E821)</f>
        <v>69393822</v>
      </c>
      <c r="F791" s="25">
        <f>SUBTOTAL(9,F792:F821)</f>
        <v>57236269</v>
      </c>
      <c r="G791" s="25">
        <f>SUBTOTAL(9,G792:G821)</f>
        <v>13054253</v>
      </c>
      <c r="H791" s="39"/>
      <c r="I791" s="39"/>
      <c r="J791" s="26"/>
      <c r="K791" s="12"/>
    </row>
    <row r="792" spans="1:11" s="33" customFormat="1" ht="30" customHeight="1" outlineLevel="2">
      <c r="A792" s="27">
        <v>774</v>
      </c>
      <c r="B792" s="28" t="s">
        <v>1268</v>
      </c>
      <c r="C792" s="28" t="s">
        <v>1269</v>
      </c>
      <c r="D792" s="28" t="s">
        <v>1270</v>
      </c>
      <c r="E792" s="34">
        <v>10500000</v>
      </c>
      <c r="F792" s="34">
        <v>10500000</v>
      </c>
      <c r="G792" s="34">
        <v>0</v>
      </c>
      <c r="H792" s="30" t="s">
        <v>307</v>
      </c>
      <c r="I792" s="30">
        <v>82</v>
      </c>
      <c r="J792" s="31"/>
      <c r="K792" s="32"/>
    </row>
    <row r="793" spans="1:11" s="33" customFormat="1" ht="30" customHeight="1" outlineLevel="2">
      <c r="A793" s="27">
        <v>775</v>
      </c>
      <c r="B793" s="28" t="s">
        <v>1268</v>
      </c>
      <c r="C793" s="28" t="s">
        <v>1271</v>
      </c>
      <c r="D793" s="28" t="s">
        <v>1270</v>
      </c>
      <c r="E793" s="34">
        <v>240000</v>
      </c>
      <c r="F793" s="34">
        <v>240000</v>
      </c>
      <c r="G793" s="34"/>
      <c r="H793" s="30" t="s">
        <v>91</v>
      </c>
      <c r="I793" s="30">
        <v>90</v>
      </c>
      <c r="J793" s="31"/>
      <c r="K793" s="32"/>
    </row>
    <row r="794" spans="1:11" s="33" customFormat="1" ht="30" customHeight="1" outlineLevel="2">
      <c r="A794" s="27">
        <v>776</v>
      </c>
      <c r="B794" s="28" t="s">
        <v>1268</v>
      </c>
      <c r="C794" s="28" t="s">
        <v>1272</v>
      </c>
      <c r="D794" s="28" t="s">
        <v>506</v>
      </c>
      <c r="E794" s="29">
        <f>F794+G794</f>
        <v>267000</v>
      </c>
      <c r="F794" s="29">
        <v>267000</v>
      </c>
      <c r="G794" s="34">
        <v>0</v>
      </c>
      <c r="H794" s="30" t="s">
        <v>202</v>
      </c>
      <c r="I794" s="30">
        <v>69</v>
      </c>
      <c r="J794" s="36"/>
      <c r="K794" s="32"/>
    </row>
    <row r="795" spans="1:11" s="13" customFormat="1" ht="30" customHeight="1" outlineLevel="2">
      <c r="A795" s="27">
        <v>777</v>
      </c>
      <c r="B795" s="28" t="s">
        <v>1268</v>
      </c>
      <c r="C795" s="28" t="s">
        <v>1273</v>
      </c>
      <c r="D795" s="28" t="s">
        <v>1244</v>
      </c>
      <c r="E795" s="29">
        <f>F795</f>
        <v>6232400</v>
      </c>
      <c r="F795" s="29">
        <v>6232400</v>
      </c>
      <c r="G795" s="29">
        <v>0</v>
      </c>
      <c r="H795" s="49" t="s">
        <v>186</v>
      </c>
      <c r="I795" s="49">
        <v>70</v>
      </c>
      <c r="J795" s="56"/>
      <c r="K795" s="12"/>
    </row>
    <row r="796" spans="1:11" s="13" customFormat="1" ht="30" customHeight="1" outlineLevel="2">
      <c r="A796" s="27">
        <v>778</v>
      </c>
      <c r="B796" s="28" t="s">
        <v>1268</v>
      </c>
      <c r="C796" s="28" t="s">
        <v>1274</v>
      </c>
      <c r="D796" s="28" t="s">
        <v>1275</v>
      </c>
      <c r="E796" s="34">
        <v>20923000</v>
      </c>
      <c r="F796" s="34">
        <v>20923000</v>
      </c>
      <c r="G796" s="34">
        <v>0</v>
      </c>
      <c r="H796" s="30" t="s">
        <v>186</v>
      </c>
      <c r="I796" s="30">
        <v>79</v>
      </c>
      <c r="J796" s="56"/>
      <c r="K796" s="12"/>
    </row>
    <row r="797" spans="1:11" s="33" customFormat="1" ht="30" customHeight="1" outlineLevel="2">
      <c r="A797" s="27">
        <v>779</v>
      </c>
      <c r="B797" s="28" t="s">
        <v>1276</v>
      </c>
      <c r="C797" s="28" t="s">
        <v>1277</v>
      </c>
      <c r="D797" s="28" t="s">
        <v>1278</v>
      </c>
      <c r="E797" s="34">
        <v>69582</v>
      </c>
      <c r="F797" s="34">
        <v>69582</v>
      </c>
      <c r="G797" s="34">
        <v>0</v>
      </c>
      <c r="H797" s="30" t="s">
        <v>186</v>
      </c>
      <c r="I797" s="30">
        <v>79</v>
      </c>
      <c r="J797" s="36"/>
      <c r="K797" s="32"/>
    </row>
    <row r="798" spans="1:11" s="33" customFormat="1" ht="30" customHeight="1" outlineLevel="2">
      <c r="A798" s="27">
        <v>780</v>
      </c>
      <c r="B798" s="28" t="s">
        <v>1276</v>
      </c>
      <c r="C798" s="28" t="s">
        <v>1279</v>
      </c>
      <c r="D798" s="28" t="s">
        <v>1280</v>
      </c>
      <c r="E798" s="34">
        <v>4500000</v>
      </c>
      <c r="F798" s="34">
        <v>4500000</v>
      </c>
      <c r="G798" s="34">
        <v>0</v>
      </c>
      <c r="H798" s="30" t="s">
        <v>91</v>
      </c>
      <c r="I798" s="30">
        <v>92</v>
      </c>
      <c r="J798" s="36"/>
      <c r="K798" s="32"/>
    </row>
    <row r="799" spans="1:11" s="33" customFormat="1" ht="30" customHeight="1" outlineLevel="2">
      <c r="A799" s="27">
        <v>781</v>
      </c>
      <c r="B799" s="28" t="s">
        <v>1276</v>
      </c>
      <c r="C799" s="28" t="s">
        <v>1281</v>
      </c>
      <c r="D799" s="28" t="s">
        <v>1282</v>
      </c>
      <c r="E799" s="34">
        <f>SUBTOTAL(9,F799:G799)</f>
        <v>525000</v>
      </c>
      <c r="F799" s="34">
        <v>525000</v>
      </c>
      <c r="G799" s="34">
        <v>0</v>
      </c>
      <c r="H799" s="30" t="s">
        <v>186</v>
      </c>
      <c r="I799" s="30">
        <v>79</v>
      </c>
      <c r="J799" s="36"/>
      <c r="K799" s="32"/>
    </row>
    <row r="800" spans="1:11" s="33" customFormat="1" ht="30" customHeight="1" outlineLevel="2">
      <c r="A800" s="27">
        <v>782</v>
      </c>
      <c r="B800" s="28" t="s">
        <v>1276</v>
      </c>
      <c r="C800" s="28" t="s">
        <v>1283</v>
      </c>
      <c r="D800" s="28" t="s">
        <v>1284</v>
      </c>
      <c r="E800" s="34">
        <f>SUBTOTAL(9,F800:G800)</f>
        <v>350000</v>
      </c>
      <c r="F800" s="34">
        <v>350000</v>
      </c>
      <c r="G800" s="34">
        <v>0</v>
      </c>
      <c r="H800" s="30" t="s">
        <v>186</v>
      </c>
      <c r="I800" s="30">
        <v>75</v>
      </c>
      <c r="J800" s="36"/>
      <c r="K800" s="32"/>
    </row>
    <row r="801" spans="1:11" s="13" customFormat="1" ht="30" customHeight="1" outlineLevel="2">
      <c r="A801" s="27">
        <v>783</v>
      </c>
      <c r="B801" s="28" t="s">
        <v>1276</v>
      </c>
      <c r="C801" s="28" t="s">
        <v>1285</v>
      </c>
      <c r="D801" s="28" t="s">
        <v>1286</v>
      </c>
      <c r="E801" s="34">
        <v>1268000</v>
      </c>
      <c r="F801" s="34">
        <v>1268000</v>
      </c>
      <c r="G801" s="34">
        <v>0</v>
      </c>
      <c r="H801" s="30" t="s">
        <v>186</v>
      </c>
      <c r="I801" s="30">
        <v>75</v>
      </c>
      <c r="J801" s="61"/>
      <c r="K801" s="12"/>
    </row>
    <row r="802" spans="1:11" s="33" customFormat="1" ht="30" customHeight="1" outlineLevel="2">
      <c r="A802" s="27">
        <v>784</v>
      </c>
      <c r="B802" s="28" t="s">
        <v>1287</v>
      </c>
      <c r="C802" s="28" t="s">
        <v>1288</v>
      </c>
      <c r="D802" s="28" t="s">
        <v>1289</v>
      </c>
      <c r="E802" s="29">
        <v>112500</v>
      </c>
      <c r="F802" s="29">
        <v>112500</v>
      </c>
      <c r="G802" s="29">
        <v>0</v>
      </c>
      <c r="H802" s="30" t="s">
        <v>186</v>
      </c>
      <c r="I802" s="30">
        <v>79</v>
      </c>
      <c r="J802" s="36"/>
      <c r="K802" s="32"/>
    </row>
    <row r="803" spans="1:11" s="33" customFormat="1" ht="30" customHeight="1" outlineLevel="2">
      <c r="A803" s="27">
        <v>785</v>
      </c>
      <c r="B803" s="28" t="s">
        <v>1287</v>
      </c>
      <c r="C803" s="28" t="s">
        <v>1290</v>
      </c>
      <c r="D803" s="28" t="s">
        <v>177</v>
      </c>
      <c r="E803" s="29">
        <v>612062</v>
      </c>
      <c r="F803" s="29">
        <v>612062</v>
      </c>
      <c r="G803" s="29">
        <v>0</v>
      </c>
      <c r="H803" s="30" t="s">
        <v>186</v>
      </c>
      <c r="I803" s="30">
        <v>79</v>
      </c>
      <c r="J803" s="36"/>
      <c r="K803" s="32"/>
    </row>
    <row r="804" spans="1:11" s="33" customFormat="1" ht="30" customHeight="1" outlineLevel="2">
      <c r="A804" s="27">
        <v>786</v>
      </c>
      <c r="B804" s="28" t="s">
        <v>1287</v>
      </c>
      <c r="C804" s="28" t="s">
        <v>1291</v>
      </c>
      <c r="D804" s="28" t="s">
        <v>1292</v>
      </c>
      <c r="E804" s="29">
        <v>154352</v>
      </c>
      <c r="F804" s="29">
        <v>154352</v>
      </c>
      <c r="G804" s="29">
        <v>0</v>
      </c>
      <c r="H804" s="30" t="s">
        <v>186</v>
      </c>
      <c r="I804" s="30">
        <v>79</v>
      </c>
      <c r="J804" s="36"/>
      <c r="K804" s="32"/>
    </row>
    <row r="805" spans="1:11" s="33" customFormat="1" ht="30" customHeight="1" outlineLevel="2">
      <c r="A805" s="27">
        <v>787</v>
      </c>
      <c r="B805" s="28" t="s">
        <v>1287</v>
      </c>
      <c r="C805" s="28" t="s">
        <v>1293</v>
      </c>
      <c r="D805" s="28" t="s">
        <v>1294</v>
      </c>
      <c r="E805" s="29">
        <v>5000</v>
      </c>
      <c r="F805" s="29">
        <v>5000</v>
      </c>
      <c r="G805" s="29">
        <v>0</v>
      </c>
      <c r="H805" s="30" t="s">
        <v>114</v>
      </c>
      <c r="I805" s="30">
        <v>77</v>
      </c>
      <c r="J805" s="36"/>
      <c r="K805" s="32"/>
    </row>
    <row r="806" spans="1:11" s="33" customFormat="1" ht="30" customHeight="1" outlineLevel="2">
      <c r="A806" s="27">
        <v>788</v>
      </c>
      <c r="B806" s="28" t="s">
        <v>1287</v>
      </c>
      <c r="C806" s="28" t="s">
        <v>1295</v>
      </c>
      <c r="D806" s="28" t="s">
        <v>1296</v>
      </c>
      <c r="E806" s="29">
        <v>7700</v>
      </c>
      <c r="F806" s="29">
        <v>7700</v>
      </c>
      <c r="G806" s="29">
        <v>700</v>
      </c>
      <c r="H806" s="30" t="s">
        <v>114</v>
      </c>
      <c r="I806" s="30">
        <v>79</v>
      </c>
      <c r="J806" s="36"/>
      <c r="K806" s="32"/>
    </row>
    <row r="807" spans="1:11" s="33" customFormat="1" ht="30" customHeight="1" outlineLevel="2">
      <c r="A807" s="27">
        <v>789</v>
      </c>
      <c r="B807" s="28" t="s">
        <v>1287</v>
      </c>
      <c r="C807" s="28" t="s">
        <v>1297</v>
      </c>
      <c r="D807" s="28" t="s">
        <v>386</v>
      </c>
      <c r="E807" s="29">
        <v>1200000</v>
      </c>
      <c r="F807" s="29">
        <v>600000</v>
      </c>
      <c r="G807" s="29">
        <v>600000</v>
      </c>
      <c r="H807" s="30" t="s">
        <v>118</v>
      </c>
      <c r="I807" s="30">
        <v>84</v>
      </c>
      <c r="J807" s="36"/>
      <c r="K807" s="32"/>
    </row>
    <row r="808" spans="1:11" s="33" customFormat="1" ht="30" customHeight="1" outlineLevel="2">
      <c r="A808" s="27">
        <v>790</v>
      </c>
      <c r="B808" s="28" t="s">
        <v>1287</v>
      </c>
      <c r="C808" s="28" t="s">
        <v>1298</v>
      </c>
      <c r="D808" s="28" t="s">
        <v>386</v>
      </c>
      <c r="E808" s="29">
        <v>300000</v>
      </c>
      <c r="F808" s="29">
        <v>150000</v>
      </c>
      <c r="G808" s="29">
        <v>150000</v>
      </c>
      <c r="H808" s="30" t="s">
        <v>186</v>
      </c>
      <c r="I808" s="30">
        <v>79</v>
      </c>
      <c r="J808" s="36"/>
      <c r="K808" s="32"/>
    </row>
    <row r="809" spans="1:11" s="33" customFormat="1" ht="30" customHeight="1" outlineLevel="2">
      <c r="A809" s="27">
        <v>791</v>
      </c>
      <c r="B809" s="28" t="s">
        <v>1287</v>
      </c>
      <c r="C809" s="28" t="s">
        <v>1299</v>
      </c>
      <c r="D809" s="28" t="s">
        <v>386</v>
      </c>
      <c r="E809" s="29">
        <v>3000000</v>
      </c>
      <c r="F809" s="29">
        <v>1500000</v>
      </c>
      <c r="G809" s="29">
        <v>1500000</v>
      </c>
      <c r="H809" s="30" t="s">
        <v>202</v>
      </c>
      <c r="I809" s="30">
        <v>69</v>
      </c>
      <c r="J809" s="36"/>
      <c r="K809" s="32"/>
    </row>
    <row r="810" spans="1:11" s="33" customFormat="1" ht="30" customHeight="1" outlineLevel="2">
      <c r="A810" s="27">
        <v>792</v>
      </c>
      <c r="B810" s="28" t="s">
        <v>1287</v>
      </c>
      <c r="C810" s="28" t="s">
        <v>1300</v>
      </c>
      <c r="D810" s="28" t="s">
        <v>866</v>
      </c>
      <c r="E810" s="29">
        <v>3900000</v>
      </c>
      <c r="F810" s="29">
        <v>1500000</v>
      </c>
      <c r="G810" s="29">
        <v>2400000</v>
      </c>
      <c r="H810" s="30" t="s">
        <v>121</v>
      </c>
      <c r="I810" s="30">
        <v>69</v>
      </c>
      <c r="J810" s="36"/>
      <c r="K810" s="32"/>
    </row>
    <row r="811" spans="1:11" s="33" customFormat="1" ht="30" customHeight="1" outlineLevel="2">
      <c r="A811" s="27">
        <v>793</v>
      </c>
      <c r="B811" s="28" t="s">
        <v>1287</v>
      </c>
      <c r="C811" s="28" t="s">
        <v>1301</v>
      </c>
      <c r="D811" s="28" t="s">
        <v>177</v>
      </c>
      <c r="E811" s="29">
        <v>13232026</v>
      </c>
      <c r="F811" s="29">
        <v>6616013</v>
      </c>
      <c r="G811" s="29">
        <v>6616013</v>
      </c>
      <c r="H811" s="30" t="s">
        <v>118</v>
      </c>
      <c r="I811" s="30">
        <v>85</v>
      </c>
      <c r="J811" s="36"/>
      <c r="K811" s="32"/>
    </row>
    <row r="812" spans="1:11" s="33" customFormat="1" ht="30" customHeight="1" outlineLevel="2">
      <c r="A812" s="27">
        <v>794</v>
      </c>
      <c r="B812" s="28" t="s">
        <v>1287</v>
      </c>
      <c r="C812" s="28" t="s">
        <v>1302</v>
      </c>
      <c r="D812" s="28" t="s">
        <v>177</v>
      </c>
      <c r="E812" s="29">
        <v>1797200</v>
      </c>
      <c r="F812" s="29">
        <v>539160</v>
      </c>
      <c r="G812" s="29">
        <v>1258040</v>
      </c>
      <c r="H812" s="30" t="s">
        <v>142</v>
      </c>
      <c r="I812" s="30">
        <v>94</v>
      </c>
      <c r="J812" s="36"/>
      <c r="K812" s="32"/>
    </row>
    <row r="813" spans="1:11" s="33" customFormat="1" ht="30" customHeight="1" outlineLevel="2">
      <c r="A813" s="27">
        <v>795</v>
      </c>
      <c r="B813" s="28" t="s">
        <v>1287</v>
      </c>
      <c r="C813" s="28" t="s">
        <v>1303</v>
      </c>
      <c r="D813" s="28" t="s">
        <v>386</v>
      </c>
      <c r="E813" s="29">
        <v>80000</v>
      </c>
      <c r="F813" s="29">
        <v>80000</v>
      </c>
      <c r="G813" s="29">
        <v>0</v>
      </c>
      <c r="H813" s="30" t="s">
        <v>121</v>
      </c>
      <c r="I813" s="30">
        <v>69</v>
      </c>
      <c r="J813" s="36"/>
      <c r="K813" s="32"/>
    </row>
    <row r="814" spans="1:11" s="33" customFormat="1" ht="30" customHeight="1" outlineLevel="2">
      <c r="A814" s="27">
        <v>796</v>
      </c>
      <c r="B814" s="28" t="s">
        <v>1287</v>
      </c>
      <c r="C814" s="28" t="s">
        <v>1304</v>
      </c>
      <c r="D814" s="28" t="s">
        <v>1148</v>
      </c>
      <c r="E814" s="29">
        <v>80000</v>
      </c>
      <c r="F814" s="29">
        <v>80000</v>
      </c>
      <c r="G814" s="29">
        <v>0</v>
      </c>
      <c r="H814" s="30" t="s">
        <v>121</v>
      </c>
      <c r="I814" s="30">
        <v>67</v>
      </c>
      <c r="J814" s="36"/>
      <c r="K814" s="32"/>
    </row>
    <row r="815" spans="1:11" s="33" customFormat="1" ht="30" customHeight="1" outlineLevel="2">
      <c r="A815" s="27">
        <v>797</v>
      </c>
      <c r="B815" s="28" t="s">
        <v>1305</v>
      </c>
      <c r="C815" s="28" t="s">
        <v>1306</v>
      </c>
      <c r="D815" s="28" t="s">
        <v>617</v>
      </c>
      <c r="E815" s="34">
        <f>SUBTOTAL(9,F815:G815)</f>
        <v>21000</v>
      </c>
      <c r="F815" s="34">
        <v>21000</v>
      </c>
      <c r="G815" s="34">
        <v>0</v>
      </c>
      <c r="H815" s="30" t="s">
        <v>91</v>
      </c>
      <c r="I815" s="30">
        <v>90</v>
      </c>
      <c r="J815" s="36"/>
      <c r="K815" s="32"/>
    </row>
    <row r="816" spans="1:11" s="33" customFormat="1" ht="30" customHeight="1" outlineLevel="2">
      <c r="A816" s="27">
        <v>798</v>
      </c>
      <c r="B816" s="28" t="s">
        <v>1305</v>
      </c>
      <c r="C816" s="28" t="s">
        <v>1307</v>
      </c>
      <c r="D816" s="28" t="s">
        <v>774</v>
      </c>
      <c r="E816" s="34">
        <v>120000</v>
      </c>
      <c r="F816" s="34">
        <v>120000</v>
      </c>
      <c r="G816" s="34">
        <v>0</v>
      </c>
      <c r="H816" s="30" t="s">
        <v>26</v>
      </c>
      <c r="I816" s="30">
        <v>89</v>
      </c>
      <c r="J816" s="36"/>
      <c r="K816" s="32"/>
    </row>
    <row r="817" spans="1:11" s="33" customFormat="1" ht="30" customHeight="1" outlineLevel="2">
      <c r="A817" s="27">
        <v>799</v>
      </c>
      <c r="B817" s="28" t="s">
        <v>1305</v>
      </c>
      <c r="C817" s="28" t="s">
        <v>1308</v>
      </c>
      <c r="D817" s="28" t="s">
        <v>1309</v>
      </c>
      <c r="E817" s="34">
        <v>18000</v>
      </c>
      <c r="F817" s="34">
        <v>18000</v>
      </c>
      <c r="G817" s="34">
        <v>0</v>
      </c>
      <c r="H817" s="30" t="s">
        <v>186</v>
      </c>
      <c r="I817" s="30">
        <v>79</v>
      </c>
      <c r="J817" s="36"/>
      <c r="K817" s="32"/>
    </row>
    <row r="818" spans="1:11" s="33" customFormat="1" ht="30" customHeight="1" outlineLevel="2">
      <c r="A818" s="27">
        <v>800</v>
      </c>
      <c r="B818" s="28" t="s">
        <v>1310</v>
      </c>
      <c r="C818" s="28" t="s">
        <v>1311</v>
      </c>
      <c r="D818" s="28" t="s">
        <v>1312</v>
      </c>
      <c r="E818" s="29">
        <f>F818+G818</f>
        <v>500000</v>
      </c>
      <c r="F818" s="29">
        <v>150000</v>
      </c>
      <c r="G818" s="29">
        <v>350000</v>
      </c>
      <c r="H818" s="30" t="s">
        <v>21</v>
      </c>
      <c r="I818" s="30">
        <v>69</v>
      </c>
      <c r="J818" s="36"/>
      <c r="K818" s="32"/>
    </row>
    <row r="819" spans="1:11" s="33" customFormat="1" ht="30" customHeight="1" outlineLevel="2">
      <c r="A819" s="27">
        <v>801</v>
      </c>
      <c r="B819" s="28" t="s">
        <v>1310</v>
      </c>
      <c r="C819" s="28" t="s">
        <v>1313</v>
      </c>
      <c r="D819" s="28" t="s">
        <v>1017</v>
      </c>
      <c r="E819" s="29">
        <v>100000</v>
      </c>
      <c r="F819" s="29">
        <v>30000</v>
      </c>
      <c r="G819" s="29">
        <v>70000</v>
      </c>
      <c r="H819" s="30" t="s">
        <v>186</v>
      </c>
      <c r="I819" s="30">
        <v>79</v>
      </c>
      <c r="J819" s="36"/>
      <c r="K819" s="32"/>
    </row>
    <row r="820" spans="1:11" s="33" customFormat="1" ht="30" customHeight="1" outlineLevel="2">
      <c r="A820" s="27">
        <v>802</v>
      </c>
      <c r="B820" s="28" t="s">
        <v>1310</v>
      </c>
      <c r="C820" s="28" t="s">
        <v>1314</v>
      </c>
      <c r="D820" s="28" t="s">
        <v>1017</v>
      </c>
      <c r="E820" s="29">
        <v>45000</v>
      </c>
      <c r="F820" s="29">
        <v>13500</v>
      </c>
      <c r="G820" s="29">
        <v>31500</v>
      </c>
      <c r="H820" s="30" t="s">
        <v>186</v>
      </c>
      <c r="I820" s="30">
        <v>79</v>
      </c>
      <c r="J820" s="36"/>
      <c r="K820" s="32"/>
    </row>
    <row r="821" spans="1:11" s="33" customFormat="1" ht="30" customHeight="1" outlineLevel="2">
      <c r="A821" s="27">
        <v>803</v>
      </c>
      <c r="B821" s="28" t="s">
        <v>1310</v>
      </c>
      <c r="C821" s="28" t="s">
        <v>1315</v>
      </c>
      <c r="D821" s="28" t="s">
        <v>1316</v>
      </c>
      <c r="E821" s="29">
        <f>F821+G821</f>
        <v>130000</v>
      </c>
      <c r="F821" s="29">
        <v>52000</v>
      </c>
      <c r="G821" s="29">
        <v>78000</v>
      </c>
      <c r="H821" s="30" t="s">
        <v>57</v>
      </c>
      <c r="I821" s="30">
        <v>92</v>
      </c>
      <c r="J821" s="36"/>
      <c r="K821" s="32"/>
    </row>
    <row r="822" spans="1:11" s="33" customFormat="1" ht="30" customHeight="1" outlineLevel="1">
      <c r="A822" s="23" t="s">
        <v>1317</v>
      </c>
      <c r="B822" s="38"/>
      <c r="C822" s="38" t="str">
        <f>SUBTOTAL(3,C823:C856)&amp;"개"</f>
        <v>34개</v>
      </c>
      <c r="D822" s="38"/>
      <c r="E822" s="25">
        <f>SUBTOTAL(9,E823:E856)</f>
        <v>5917703</v>
      </c>
      <c r="F822" s="25">
        <f>SUBTOTAL(9,F823:F856)</f>
        <v>5677758</v>
      </c>
      <c r="G822" s="25">
        <f>SUBTOTAL(9,G823:G856)</f>
        <v>3239945</v>
      </c>
      <c r="H822" s="39"/>
      <c r="I822" s="39"/>
      <c r="J822" s="26"/>
      <c r="K822" s="32"/>
    </row>
    <row r="823" spans="1:11" s="33" customFormat="1" ht="30" customHeight="1" outlineLevel="2">
      <c r="A823" s="27">
        <v>804</v>
      </c>
      <c r="B823" s="28" t="s">
        <v>1318</v>
      </c>
      <c r="C823" s="28" t="s">
        <v>1319</v>
      </c>
      <c r="D823" s="28" t="s">
        <v>1320</v>
      </c>
      <c r="E823" s="34">
        <v>10000</v>
      </c>
      <c r="F823" s="34">
        <v>10000</v>
      </c>
      <c r="G823" s="34">
        <v>0</v>
      </c>
      <c r="H823" s="30" t="s">
        <v>109</v>
      </c>
      <c r="I823" s="30">
        <v>59</v>
      </c>
      <c r="J823" s="31"/>
      <c r="K823" s="32"/>
    </row>
    <row r="824" spans="1:11" s="33" customFormat="1" ht="30" customHeight="1" outlineLevel="2">
      <c r="A824" s="27">
        <v>805</v>
      </c>
      <c r="B824" s="28" t="s">
        <v>1318</v>
      </c>
      <c r="C824" s="28" t="s">
        <v>1321</v>
      </c>
      <c r="D824" s="28" t="s">
        <v>1322</v>
      </c>
      <c r="E824" s="34">
        <v>15000</v>
      </c>
      <c r="F824" s="34">
        <v>15000</v>
      </c>
      <c r="G824" s="34">
        <v>0</v>
      </c>
      <c r="H824" s="30" t="s">
        <v>26</v>
      </c>
      <c r="I824" s="30">
        <v>89</v>
      </c>
      <c r="J824" s="31"/>
      <c r="K824" s="32"/>
    </row>
    <row r="825" spans="1:11" s="33" customFormat="1" ht="30" customHeight="1" outlineLevel="2">
      <c r="A825" s="27">
        <v>806</v>
      </c>
      <c r="B825" s="28" t="s">
        <v>1318</v>
      </c>
      <c r="C825" s="28" t="s">
        <v>1323</v>
      </c>
      <c r="D825" s="28" t="s">
        <v>1324</v>
      </c>
      <c r="E825" s="34">
        <v>3000</v>
      </c>
      <c r="F825" s="34">
        <v>3000</v>
      </c>
      <c r="G825" s="34">
        <v>0</v>
      </c>
      <c r="H825" s="30" t="s">
        <v>18</v>
      </c>
      <c r="I825" s="30">
        <v>79</v>
      </c>
      <c r="J825" s="31"/>
      <c r="K825" s="32"/>
    </row>
    <row r="826" spans="1:11" s="33" customFormat="1" ht="30" customHeight="1" outlineLevel="2">
      <c r="A826" s="27">
        <v>807</v>
      </c>
      <c r="B826" s="28" t="s">
        <v>1318</v>
      </c>
      <c r="C826" s="28" t="s">
        <v>1325</v>
      </c>
      <c r="D826" s="28" t="s">
        <v>1326</v>
      </c>
      <c r="E826" s="29">
        <f>+F826+G826</f>
        <v>866000</v>
      </c>
      <c r="F826" s="29">
        <v>259800</v>
      </c>
      <c r="G826" s="29">
        <v>606200</v>
      </c>
      <c r="H826" s="30" t="s">
        <v>91</v>
      </c>
      <c r="I826" s="30">
        <v>91</v>
      </c>
      <c r="J826" s="31"/>
      <c r="K826" s="32"/>
    </row>
    <row r="827" spans="1:11" s="33" customFormat="1" ht="30" customHeight="1" outlineLevel="2">
      <c r="A827" s="27">
        <v>808</v>
      </c>
      <c r="B827" s="28" t="s">
        <v>1318</v>
      </c>
      <c r="C827" s="28" t="s">
        <v>1327</v>
      </c>
      <c r="D827" s="28" t="s">
        <v>1326</v>
      </c>
      <c r="E827" s="29">
        <v>498356</v>
      </c>
      <c r="F827" s="29">
        <v>149507</v>
      </c>
      <c r="G827" s="29">
        <v>348849</v>
      </c>
      <c r="H827" s="30" t="s">
        <v>307</v>
      </c>
      <c r="I827" s="30">
        <v>88</v>
      </c>
      <c r="J827" s="31"/>
      <c r="K827" s="32"/>
    </row>
    <row r="828" spans="1:11" s="33" customFormat="1" ht="30" customHeight="1" outlineLevel="2">
      <c r="A828" s="27">
        <v>809</v>
      </c>
      <c r="B828" s="28" t="s">
        <v>1318</v>
      </c>
      <c r="C828" s="28" t="s">
        <v>1328</v>
      </c>
      <c r="D828" s="28" t="s">
        <v>1329</v>
      </c>
      <c r="E828" s="34">
        <v>30000</v>
      </c>
      <c r="F828" s="34">
        <v>30000</v>
      </c>
      <c r="G828" s="34" t="s">
        <v>208</v>
      </c>
      <c r="H828" s="30" t="s">
        <v>896</v>
      </c>
      <c r="I828" s="30">
        <v>79</v>
      </c>
      <c r="J828" s="31"/>
      <c r="K828" s="32"/>
    </row>
    <row r="829" spans="1:11" s="33" customFormat="1" ht="30" customHeight="1" outlineLevel="2">
      <c r="A829" s="27">
        <v>810</v>
      </c>
      <c r="B829" s="28" t="s">
        <v>1318</v>
      </c>
      <c r="C829" s="28" t="s">
        <v>1330</v>
      </c>
      <c r="D829" s="28" t="s">
        <v>772</v>
      </c>
      <c r="E829" s="34">
        <f>SUM(F829:G829)</f>
        <v>23496</v>
      </c>
      <c r="F829" s="34">
        <v>20000</v>
      </c>
      <c r="G829" s="34">
        <v>3496</v>
      </c>
      <c r="H829" s="30" t="s">
        <v>202</v>
      </c>
      <c r="I829" s="30">
        <v>67</v>
      </c>
      <c r="J829" s="31"/>
      <c r="K829" s="32"/>
    </row>
    <row r="830" spans="1:11" s="33" customFormat="1" ht="30" customHeight="1" outlineLevel="2">
      <c r="A830" s="27">
        <v>811</v>
      </c>
      <c r="B830" s="28" t="s">
        <v>1318</v>
      </c>
      <c r="C830" s="28" t="s">
        <v>1331</v>
      </c>
      <c r="D830" s="28" t="s">
        <v>1332</v>
      </c>
      <c r="E830" s="34">
        <v>103250</v>
      </c>
      <c r="F830" s="34">
        <v>103250</v>
      </c>
      <c r="G830" s="34" t="s">
        <v>208</v>
      </c>
      <c r="H830" s="30" t="s">
        <v>202</v>
      </c>
      <c r="I830" s="30">
        <v>66</v>
      </c>
      <c r="J830" s="31"/>
      <c r="K830" s="32"/>
    </row>
    <row r="831" spans="1:11" s="33" customFormat="1" ht="30" customHeight="1" outlineLevel="2">
      <c r="A831" s="27">
        <v>812</v>
      </c>
      <c r="B831" s="28" t="s">
        <v>1318</v>
      </c>
      <c r="C831" s="28" t="s">
        <v>1333</v>
      </c>
      <c r="D831" s="28" t="s">
        <v>1334</v>
      </c>
      <c r="E831" s="34">
        <v>1343000</v>
      </c>
      <c r="F831" s="34">
        <v>1343000</v>
      </c>
      <c r="G831" s="34"/>
      <c r="H831" s="30" t="s">
        <v>21</v>
      </c>
      <c r="I831" s="30">
        <v>68</v>
      </c>
      <c r="J831" s="31"/>
      <c r="K831" s="32"/>
    </row>
    <row r="832" spans="1:11" s="33" customFormat="1" ht="30" customHeight="1" outlineLevel="2">
      <c r="A832" s="27">
        <v>813</v>
      </c>
      <c r="B832" s="28" t="s">
        <v>1335</v>
      </c>
      <c r="C832" s="28" t="s">
        <v>1336</v>
      </c>
      <c r="D832" s="28" t="s">
        <v>1337</v>
      </c>
      <c r="E832" s="34">
        <v>112000</v>
      </c>
      <c r="F832" s="34">
        <v>56000</v>
      </c>
      <c r="G832" s="34">
        <v>56000</v>
      </c>
      <c r="H832" s="30" t="s">
        <v>57</v>
      </c>
      <c r="I832" s="30">
        <v>98</v>
      </c>
      <c r="J832" s="31"/>
      <c r="K832" s="32"/>
    </row>
    <row r="833" spans="1:11" s="33" customFormat="1" ht="30" customHeight="1" outlineLevel="2">
      <c r="A833" s="27">
        <v>814</v>
      </c>
      <c r="B833" s="28" t="s">
        <v>1338</v>
      </c>
      <c r="C833" s="28" t="s">
        <v>1339</v>
      </c>
      <c r="D833" s="28" t="s">
        <v>1340</v>
      </c>
      <c r="E833" s="34"/>
      <c r="F833" s="34">
        <v>900000</v>
      </c>
      <c r="G833" s="34">
        <v>2100000</v>
      </c>
      <c r="H833" s="30" t="s">
        <v>307</v>
      </c>
      <c r="I833" s="30">
        <v>85</v>
      </c>
      <c r="J833" s="31"/>
      <c r="K833" s="32"/>
    </row>
    <row r="834" spans="1:11" s="33" customFormat="1" ht="30" customHeight="1" outlineLevel="2">
      <c r="A834" s="27">
        <v>815</v>
      </c>
      <c r="B834" s="28" t="s">
        <v>1338</v>
      </c>
      <c r="C834" s="28" t="s">
        <v>1341</v>
      </c>
      <c r="D834" s="28" t="s">
        <v>901</v>
      </c>
      <c r="E834" s="34">
        <v>120000</v>
      </c>
      <c r="F834" s="34">
        <v>36000</v>
      </c>
      <c r="G834" s="34">
        <v>84000</v>
      </c>
      <c r="H834" s="30" t="s">
        <v>307</v>
      </c>
      <c r="I834" s="30">
        <v>85</v>
      </c>
      <c r="J834" s="31"/>
      <c r="K834" s="32"/>
    </row>
    <row r="835" spans="1:11" s="33" customFormat="1" ht="30" customHeight="1" outlineLevel="2">
      <c r="A835" s="27">
        <v>816</v>
      </c>
      <c r="B835" s="28" t="s">
        <v>1338</v>
      </c>
      <c r="C835" s="28" t="s">
        <v>1342</v>
      </c>
      <c r="D835" s="28" t="s">
        <v>736</v>
      </c>
      <c r="E835" s="34">
        <v>46000</v>
      </c>
      <c r="F835" s="34">
        <v>11800</v>
      </c>
      <c r="G835" s="29">
        <v>34200</v>
      </c>
      <c r="H835" s="30" t="s">
        <v>202</v>
      </c>
      <c r="I835" s="30">
        <v>69</v>
      </c>
      <c r="J835" s="31"/>
      <c r="K835" s="32"/>
    </row>
    <row r="836" spans="1:11" s="33" customFormat="1" ht="30" customHeight="1" outlineLevel="2">
      <c r="A836" s="27">
        <v>817</v>
      </c>
      <c r="B836" s="28" t="s">
        <v>1338</v>
      </c>
      <c r="C836" s="28" t="s">
        <v>1343</v>
      </c>
      <c r="D836" s="28" t="s">
        <v>1344</v>
      </c>
      <c r="E836" s="34">
        <v>6000</v>
      </c>
      <c r="F836" s="34">
        <v>6000</v>
      </c>
      <c r="G836" s="34">
        <v>0</v>
      </c>
      <c r="H836" s="30" t="s">
        <v>186</v>
      </c>
      <c r="I836" s="30">
        <v>79</v>
      </c>
      <c r="J836" s="31"/>
      <c r="K836" s="32"/>
    </row>
    <row r="837" spans="1:11" s="33" customFormat="1" ht="30" customHeight="1" outlineLevel="2">
      <c r="A837" s="27">
        <v>818</v>
      </c>
      <c r="B837" s="28" t="s">
        <v>1345</v>
      </c>
      <c r="C837" s="28" t="s">
        <v>1346</v>
      </c>
      <c r="D837" s="28" t="s">
        <v>862</v>
      </c>
      <c r="E837" s="29">
        <v>152200</v>
      </c>
      <c r="F837" s="29">
        <v>152200</v>
      </c>
      <c r="G837" s="29">
        <v>0</v>
      </c>
      <c r="H837" s="30" t="s">
        <v>118</v>
      </c>
      <c r="I837" s="30">
        <v>80</v>
      </c>
      <c r="J837" s="31"/>
      <c r="K837" s="32"/>
    </row>
    <row r="838" spans="1:11" s="33" customFormat="1" ht="30" customHeight="1" outlineLevel="2">
      <c r="A838" s="27">
        <v>819</v>
      </c>
      <c r="B838" s="28" t="s">
        <v>1345</v>
      </c>
      <c r="C838" s="28" t="s">
        <v>1347</v>
      </c>
      <c r="D838" s="28" t="s">
        <v>367</v>
      </c>
      <c r="E838" s="29">
        <v>47520</v>
      </c>
      <c r="F838" s="29">
        <v>47520</v>
      </c>
      <c r="G838" s="29">
        <v>0</v>
      </c>
      <c r="H838" s="30" t="s">
        <v>209</v>
      </c>
      <c r="I838" s="30">
        <v>79</v>
      </c>
      <c r="J838" s="31"/>
      <c r="K838" s="32"/>
    </row>
    <row r="839" spans="1:11" s="33" customFormat="1" ht="30" customHeight="1" outlineLevel="2">
      <c r="A839" s="27">
        <v>820</v>
      </c>
      <c r="B839" s="28" t="s">
        <v>1345</v>
      </c>
      <c r="C839" s="28" t="s">
        <v>1348</v>
      </c>
      <c r="D839" s="28" t="s">
        <v>1349</v>
      </c>
      <c r="E839" s="29">
        <v>7100</v>
      </c>
      <c r="F839" s="29">
        <v>5000</v>
      </c>
      <c r="G839" s="29">
        <v>2100</v>
      </c>
      <c r="H839" s="30" t="s">
        <v>186</v>
      </c>
      <c r="I839" s="30">
        <v>75</v>
      </c>
      <c r="J839" s="31"/>
      <c r="K839" s="32"/>
    </row>
    <row r="840" spans="1:11" s="33" customFormat="1" ht="30" customHeight="1" outlineLevel="2">
      <c r="A840" s="27">
        <v>821</v>
      </c>
      <c r="B840" s="28" t="s">
        <v>1345</v>
      </c>
      <c r="C840" s="28" t="s">
        <v>1350</v>
      </c>
      <c r="D840" s="28" t="s">
        <v>1349</v>
      </c>
      <c r="E840" s="29">
        <v>10700</v>
      </c>
      <c r="F840" s="29">
        <v>9600</v>
      </c>
      <c r="G840" s="29">
        <v>1100</v>
      </c>
      <c r="H840" s="30" t="s">
        <v>186</v>
      </c>
      <c r="I840" s="30">
        <v>79</v>
      </c>
      <c r="J840" s="31"/>
      <c r="K840" s="32"/>
    </row>
    <row r="841" spans="1:11" s="33" customFormat="1" ht="30" customHeight="1" outlineLevel="2">
      <c r="A841" s="27">
        <v>822</v>
      </c>
      <c r="B841" s="28" t="s">
        <v>1345</v>
      </c>
      <c r="C841" s="28" t="s">
        <v>1351</v>
      </c>
      <c r="D841" s="28" t="s">
        <v>177</v>
      </c>
      <c r="E841" s="29">
        <v>1711140</v>
      </c>
      <c r="F841" s="29">
        <v>1711140</v>
      </c>
      <c r="G841" s="29">
        <v>0</v>
      </c>
      <c r="H841" s="30" t="s">
        <v>118</v>
      </c>
      <c r="I841" s="30">
        <v>88</v>
      </c>
      <c r="J841" s="31"/>
      <c r="K841" s="32"/>
    </row>
    <row r="842" spans="1:11" s="33" customFormat="1" ht="30" customHeight="1" outlineLevel="2">
      <c r="A842" s="27">
        <v>823</v>
      </c>
      <c r="B842" s="28" t="s">
        <v>1345</v>
      </c>
      <c r="C842" s="28" t="s">
        <v>1352</v>
      </c>
      <c r="D842" s="28" t="s">
        <v>177</v>
      </c>
      <c r="E842" s="29">
        <v>86400</v>
      </c>
      <c r="F842" s="29">
        <v>86400</v>
      </c>
      <c r="G842" s="29">
        <v>0</v>
      </c>
      <c r="H842" s="30" t="s">
        <v>186</v>
      </c>
      <c r="I842" s="30">
        <v>78</v>
      </c>
      <c r="J842" s="31"/>
      <c r="K842" s="32"/>
    </row>
    <row r="843" spans="1:11" s="33" customFormat="1" ht="30" customHeight="1" outlineLevel="2">
      <c r="A843" s="27">
        <v>824</v>
      </c>
      <c r="B843" s="28" t="s">
        <v>1345</v>
      </c>
      <c r="C843" s="28" t="s">
        <v>1353</v>
      </c>
      <c r="D843" s="28" t="s">
        <v>177</v>
      </c>
      <c r="E843" s="29">
        <v>19806</v>
      </c>
      <c r="F843" s="29">
        <v>19806</v>
      </c>
      <c r="G843" s="29">
        <v>0</v>
      </c>
      <c r="H843" s="30" t="s">
        <v>186</v>
      </c>
      <c r="I843" s="30">
        <v>79</v>
      </c>
      <c r="J843" s="31"/>
      <c r="K843" s="32"/>
    </row>
    <row r="844" spans="1:11" s="33" customFormat="1" ht="30" customHeight="1" outlineLevel="2">
      <c r="A844" s="27">
        <v>825</v>
      </c>
      <c r="B844" s="28" t="s">
        <v>1345</v>
      </c>
      <c r="C844" s="28" t="s">
        <v>1354</v>
      </c>
      <c r="D844" s="28" t="s">
        <v>1355</v>
      </c>
      <c r="E844" s="29">
        <v>16900</v>
      </c>
      <c r="F844" s="29">
        <v>16900</v>
      </c>
      <c r="G844" s="29">
        <v>0</v>
      </c>
      <c r="H844" s="30" t="s">
        <v>142</v>
      </c>
      <c r="I844" s="30">
        <v>94</v>
      </c>
      <c r="J844" s="31"/>
      <c r="K844" s="32"/>
    </row>
    <row r="845" spans="1:11" s="33" customFormat="1" ht="30" customHeight="1" outlineLevel="2">
      <c r="A845" s="27">
        <v>826</v>
      </c>
      <c r="B845" s="28" t="s">
        <v>1345</v>
      </c>
      <c r="C845" s="28" t="s">
        <v>1356</v>
      </c>
      <c r="D845" s="28" t="s">
        <v>1357</v>
      </c>
      <c r="E845" s="29">
        <v>45000</v>
      </c>
      <c r="F845" s="29">
        <v>45000</v>
      </c>
      <c r="G845" s="29">
        <v>0</v>
      </c>
      <c r="H845" s="30" t="s">
        <v>202</v>
      </c>
      <c r="I845" s="30">
        <v>69</v>
      </c>
      <c r="J845" s="31"/>
      <c r="K845" s="32"/>
    </row>
    <row r="846" spans="1:11" s="33" customFormat="1" ht="30" customHeight="1" outlineLevel="2">
      <c r="A846" s="27">
        <v>827</v>
      </c>
      <c r="B846" s="28" t="s">
        <v>1345</v>
      </c>
      <c r="C846" s="28" t="s">
        <v>1358</v>
      </c>
      <c r="D846" s="28" t="s">
        <v>1359</v>
      </c>
      <c r="E846" s="29">
        <v>397031</v>
      </c>
      <c r="F846" s="29">
        <v>397031</v>
      </c>
      <c r="G846" s="29">
        <v>0</v>
      </c>
      <c r="H846" s="30" t="s">
        <v>18</v>
      </c>
      <c r="I846" s="30">
        <v>78</v>
      </c>
      <c r="J846" s="31"/>
      <c r="K846" s="32"/>
    </row>
    <row r="847" spans="1:11" s="33" customFormat="1" ht="30" customHeight="1" outlineLevel="2">
      <c r="A847" s="27">
        <v>828</v>
      </c>
      <c r="B847" s="28" t="s">
        <v>1345</v>
      </c>
      <c r="C847" s="28" t="s">
        <v>1360</v>
      </c>
      <c r="D847" s="28" t="s">
        <v>617</v>
      </c>
      <c r="E847" s="29">
        <v>48000</v>
      </c>
      <c r="F847" s="29">
        <v>48000</v>
      </c>
      <c r="G847" s="29">
        <v>0</v>
      </c>
      <c r="H847" s="30" t="s">
        <v>186</v>
      </c>
      <c r="I847" s="30">
        <v>79</v>
      </c>
      <c r="J847" s="31"/>
      <c r="K847" s="32"/>
    </row>
    <row r="848" spans="1:11" s="33" customFormat="1" ht="30" customHeight="1" outlineLevel="2">
      <c r="A848" s="27">
        <v>829</v>
      </c>
      <c r="B848" s="28" t="s">
        <v>1345</v>
      </c>
      <c r="C848" s="28" t="s">
        <v>1361</v>
      </c>
      <c r="D848" s="28" t="s">
        <v>1362</v>
      </c>
      <c r="E848" s="29">
        <v>13059</v>
      </c>
      <c r="F848" s="29">
        <v>13059</v>
      </c>
      <c r="G848" s="29">
        <v>0</v>
      </c>
      <c r="H848" s="30" t="s">
        <v>186</v>
      </c>
      <c r="I848" s="30">
        <v>79</v>
      </c>
      <c r="J848" s="31"/>
      <c r="K848" s="32"/>
    </row>
    <row r="849" spans="1:11" s="33" customFormat="1" ht="30" customHeight="1" outlineLevel="2">
      <c r="A849" s="27">
        <v>830</v>
      </c>
      <c r="B849" s="28" t="s">
        <v>1345</v>
      </c>
      <c r="C849" s="28" t="s">
        <v>1363</v>
      </c>
      <c r="D849" s="28" t="s">
        <v>1364</v>
      </c>
      <c r="E849" s="29">
        <v>30000</v>
      </c>
      <c r="F849" s="29">
        <v>30000</v>
      </c>
      <c r="G849" s="29">
        <v>0</v>
      </c>
      <c r="H849" s="30" t="s">
        <v>186</v>
      </c>
      <c r="I849" s="30">
        <v>75</v>
      </c>
      <c r="J849" s="31"/>
      <c r="K849" s="32"/>
    </row>
    <row r="850" spans="1:11" s="33" customFormat="1" ht="30" customHeight="1" outlineLevel="2">
      <c r="A850" s="27">
        <v>831</v>
      </c>
      <c r="B850" s="28" t="s">
        <v>1345</v>
      </c>
      <c r="C850" s="28" t="s">
        <v>1365</v>
      </c>
      <c r="D850" s="28" t="s">
        <v>1366</v>
      </c>
      <c r="E850" s="29">
        <v>22500</v>
      </c>
      <c r="F850" s="29">
        <v>20000</v>
      </c>
      <c r="G850" s="29">
        <v>2500</v>
      </c>
      <c r="H850" s="30" t="s">
        <v>186</v>
      </c>
      <c r="I850" s="30">
        <v>79</v>
      </c>
      <c r="J850" s="31"/>
      <c r="K850" s="32"/>
    </row>
    <row r="851" spans="1:11" s="33" customFormat="1" ht="30" customHeight="1" outlineLevel="2">
      <c r="A851" s="27">
        <v>832</v>
      </c>
      <c r="B851" s="28" t="s">
        <v>1345</v>
      </c>
      <c r="C851" s="28" t="s">
        <v>1367</v>
      </c>
      <c r="D851" s="28" t="s">
        <v>1368</v>
      </c>
      <c r="E851" s="29">
        <v>16500</v>
      </c>
      <c r="F851" s="29">
        <v>15000</v>
      </c>
      <c r="G851" s="29">
        <v>1500</v>
      </c>
      <c r="H851" s="30" t="s">
        <v>186</v>
      </c>
      <c r="I851" s="30">
        <v>79</v>
      </c>
      <c r="J851" s="31"/>
      <c r="K851" s="32"/>
    </row>
    <row r="852" spans="1:11" s="33" customFormat="1" ht="30" customHeight="1" outlineLevel="2">
      <c r="A852" s="27">
        <v>833</v>
      </c>
      <c r="B852" s="28" t="s">
        <v>1345</v>
      </c>
      <c r="C852" s="28" t="s">
        <v>1369</v>
      </c>
      <c r="D852" s="28" t="s">
        <v>285</v>
      </c>
      <c r="E852" s="29">
        <v>10000</v>
      </c>
      <c r="F852" s="29">
        <v>10000</v>
      </c>
      <c r="G852" s="29">
        <v>0</v>
      </c>
      <c r="H852" s="30" t="s">
        <v>791</v>
      </c>
      <c r="I852" s="30">
        <v>71</v>
      </c>
      <c r="J852" s="31"/>
      <c r="K852" s="32"/>
    </row>
    <row r="853" spans="1:11" s="33" customFormat="1" ht="30" customHeight="1" outlineLevel="2">
      <c r="A853" s="27">
        <v>834</v>
      </c>
      <c r="B853" s="28" t="s">
        <v>1345</v>
      </c>
      <c r="C853" s="28" t="s">
        <v>1370</v>
      </c>
      <c r="D853" s="28" t="s">
        <v>1371</v>
      </c>
      <c r="E853" s="29">
        <v>12975</v>
      </c>
      <c r="F853" s="29">
        <v>12975</v>
      </c>
      <c r="G853" s="29">
        <v>0</v>
      </c>
      <c r="H853" s="30" t="s">
        <v>202</v>
      </c>
      <c r="I853" s="30">
        <v>69</v>
      </c>
      <c r="J853" s="31"/>
      <c r="K853" s="32"/>
    </row>
    <row r="854" spans="1:11" s="33" customFormat="1" ht="30" customHeight="1" outlineLevel="2">
      <c r="A854" s="27">
        <v>835</v>
      </c>
      <c r="B854" s="28" t="s">
        <v>1345</v>
      </c>
      <c r="C854" s="28" t="s">
        <v>1372</v>
      </c>
      <c r="D854" s="28" t="s">
        <v>206</v>
      </c>
      <c r="E854" s="29">
        <v>50000</v>
      </c>
      <c r="F854" s="29">
        <v>50000</v>
      </c>
      <c r="G854" s="29">
        <v>0</v>
      </c>
      <c r="H854" s="30" t="s">
        <v>791</v>
      </c>
      <c r="I854" s="30">
        <v>72</v>
      </c>
      <c r="J854" s="31"/>
      <c r="K854" s="32"/>
    </row>
    <row r="855" spans="1:11" s="13" customFormat="1" ht="30" customHeight="1" outlineLevel="2">
      <c r="A855" s="27">
        <v>836</v>
      </c>
      <c r="B855" s="28" t="s">
        <v>1345</v>
      </c>
      <c r="C855" s="28" t="s">
        <v>1373</v>
      </c>
      <c r="D855" s="28" t="s">
        <v>1374</v>
      </c>
      <c r="E855" s="29">
        <v>44000</v>
      </c>
      <c r="F855" s="29">
        <v>44000</v>
      </c>
      <c r="G855" s="29">
        <v>0</v>
      </c>
      <c r="H855" s="30" t="s">
        <v>186</v>
      </c>
      <c r="I855" s="30">
        <v>77</v>
      </c>
      <c r="J855" s="40"/>
      <c r="K855" s="12"/>
    </row>
    <row r="856" spans="1:11" s="33" customFormat="1" ht="30" customHeight="1" outlineLevel="2">
      <c r="A856" s="27">
        <v>837</v>
      </c>
      <c r="B856" s="28" t="s">
        <v>1375</v>
      </c>
      <c r="C856" s="28" t="s">
        <v>1376</v>
      </c>
      <c r="D856" s="28" t="s">
        <v>1377</v>
      </c>
      <c r="E856" s="34">
        <v>770</v>
      </c>
      <c r="F856" s="34">
        <v>770</v>
      </c>
      <c r="G856" s="34">
        <v>0</v>
      </c>
      <c r="H856" s="30" t="s">
        <v>186</v>
      </c>
      <c r="I856" s="30">
        <v>79</v>
      </c>
      <c r="J856" s="31"/>
      <c r="K856" s="32"/>
    </row>
    <row r="857" spans="1:11" s="13" customFormat="1" ht="30" customHeight="1" outlineLevel="1">
      <c r="A857" s="23" t="s">
        <v>1378</v>
      </c>
      <c r="B857" s="38"/>
      <c r="C857" s="38" t="str">
        <f>SUBTOTAL(3,C858:C859)&amp;"개"</f>
        <v>2개</v>
      </c>
      <c r="D857" s="38"/>
      <c r="E857" s="25">
        <f>SUBTOTAL(9,E858:E859)</f>
        <v>690000</v>
      </c>
      <c r="F857" s="25">
        <f>SUBTOTAL(9,F858:F859)</f>
        <v>276000</v>
      </c>
      <c r="G857" s="25">
        <f>SUBTOTAL(9,G858:G859)</f>
        <v>414000</v>
      </c>
      <c r="H857" s="39"/>
      <c r="I857" s="39"/>
      <c r="J857" s="26"/>
      <c r="K857" s="12"/>
    </row>
    <row r="858" spans="1:11" s="33" customFormat="1" ht="30" customHeight="1" outlineLevel="2">
      <c r="A858" s="27">
        <v>838</v>
      </c>
      <c r="B858" s="28" t="s">
        <v>1379</v>
      </c>
      <c r="C858" s="28" t="s">
        <v>1380</v>
      </c>
      <c r="D858" s="28" t="s">
        <v>1381</v>
      </c>
      <c r="E858" s="29">
        <v>540000</v>
      </c>
      <c r="F858" s="29">
        <v>216000</v>
      </c>
      <c r="G858" s="29">
        <v>324000</v>
      </c>
      <c r="H858" s="30" t="s">
        <v>18</v>
      </c>
      <c r="I858" s="30">
        <v>78</v>
      </c>
      <c r="J858" s="31"/>
      <c r="K858" s="32"/>
    </row>
    <row r="859" spans="1:11" s="33" customFormat="1" ht="30" customHeight="1" outlineLevel="2">
      <c r="A859" s="27">
        <v>839</v>
      </c>
      <c r="B859" s="28" t="s">
        <v>1382</v>
      </c>
      <c r="C859" s="28" t="s">
        <v>1383</v>
      </c>
      <c r="D859" s="28" t="s">
        <v>1384</v>
      </c>
      <c r="E859" s="29">
        <v>150000</v>
      </c>
      <c r="F859" s="29">
        <v>60000</v>
      </c>
      <c r="G859" s="29">
        <v>90000</v>
      </c>
      <c r="H859" s="30" t="s">
        <v>26</v>
      </c>
      <c r="I859" s="30">
        <v>80</v>
      </c>
      <c r="J859" s="31"/>
      <c r="K859" s="32"/>
    </row>
    <row r="860" spans="1:11" s="33" customFormat="1" ht="30" customHeight="1" outlineLevel="1">
      <c r="A860" s="23" t="s">
        <v>1385</v>
      </c>
      <c r="B860" s="38"/>
      <c r="C860" s="38" t="str">
        <f>SUBTOTAL(3,C861:C933)&amp;"개"</f>
        <v>73개</v>
      </c>
      <c r="D860" s="38"/>
      <c r="E860" s="25">
        <f>SUBTOTAL(9,E861:E933)</f>
        <v>4009773</v>
      </c>
      <c r="F860" s="25">
        <f>SUBTOTAL(9,F861:F933)</f>
        <v>2275243</v>
      </c>
      <c r="G860" s="25">
        <f>SUBTOTAL(9,G861:G933)</f>
        <v>1734530</v>
      </c>
      <c r="H860" s="39"/>
      <c r="I860" s="39"/>
      <c r="J860" s="26"/>
      <c r="K860" s="32"/>
    </row>
    <row r="861" spans="1:11" s="33" customFormat="1" ht="30" customHeight="1" outlineLevel="2">
      <c r="A861" s="27">
        <v>840</v>
      </c>
      <c r="B861" s="28" t="s">
        <v>1386</v>
      </c>
      <c r="C861" s="28" t="s">
        <v>1387</v>
      </c>
      <c r="D861" s="28" t="s">
        <v>1388</v>
      </c>
      <c r="E861" s="34">
        <f>F861+G861</f>
        <v>40000</v>
      </c>
      <c r="F861" s="34">
        <v>40000</v>
      </c>
      <c r="G861" s="34"/>
      <c r="H861" s="30" t="s">
        <v>114</v>
      </c>
      <c r="I861" s="30">
        <v>78</v>
      </c>
      <c r="J861" s="31"/>
      <c r="K861" s="32"/>
    </row>
    <row r="862" spans="1:11" s="33" customFormat="1" ht="30" customHeight="1" outlineLevel="2">
      <c r="A862" s="27">
        <v>841</v>
      </c>
      <c r="B862" s="28" t="s">
        <v>1386</v>
      </c>
      <c r="C862" s="28" t="s">
        <v>1389</v>
      </c>
      <c r="D862" s="28" t="s">
        <v>1390</v>
      </c>
      <c r="E862" s="35">
        <f t="shared" ref="E862:E872" si="18">F862+G862</f>
        <v>12852</v>
      </c>
      <c r="F862" s="35">
        <v>12852</v>
      </c>
      <c r="G862" s="35"/>
      <c r="H862" s="30" t="s">
        <v>186</v>
      </c>
      <c r="I862" s="30">
        <v>79</v>
      </c>
      <c r="J862" s="36"/>
      <c r="K862" s="32"/>
    </row>
    <row r="863" spans="1:11" s="33" customFormat="1" ht="30" customHeight="1" outlineLevel="2">
      <c r="A863" s="27">
        <v>842</v>
      </c>
      <c r="B863" s="28" t="s">
        <v>1386</v>
      </c>
      <c r="C863" s="28" t="s">
        <v>1391</v>
      </c>
      <c r="D863" s="28" t="s">
        <v>1390</v>
      </c>
      <c r="E863" s="35">
        <f t="shared" si="18"/>
        <v>140220</v>
      </c>
      <c r="F863" s="35">
        <v>140220</v>
      </c>
      <c r="G863" s="35"/>
      <c r="H863" s="30" t="s">
        <v>114</v>
      </c>
      <c r="I863" s="30">
        <v>78</v>
      </c>
      <c r="J863" s="36"/>
      <c r="K863" s="32"/>
    </row>
    <row r="864" spans="1:11" s="33" customFormat="1" ht="30" customHeight="1" outlineLevel="2">
      <c r="A864" s="27">
        <v>843</v>
      </c>
      <c r="B864" s="28" t="s">
        <v>1386</v>
      </c>
      <c r="C864" s="28" t="s">
        <v>1392</v>
      </c>
      <c r="D864" s="28" t="s">
        <v>1390</v>
      </c>
      <c r="E864" s="35">
        <f t="shared" si="18"/>
        <v>26400</v>
      </c>
      <c r="F864" s="35">
        <v>26400</v>
      </c>
      <c r="G864" s="35"/>
      <c r="H864" s="30" t="s">
        <v>186</v>
      </c>
      <c r="I864" s="30">
        <v>79</v>
      </c>
      <c r="J864" s="36"/>
      <c r="K864" s="32"/>
    </row>
    <row r="865" spans="1:11" s="33" customFormat="1" ht="30" customHeight="1" outlineLevel="2">
      <c r="A865" s="27">
        <v>844</v>
      </c>
      <c r="B865" s="28" t="s">
        <v>1386</v>
      </c>
      <c r="C865" s="28" t="s">
        <v>1393</v>
      </c>
      <c r="D865" s="28" t="s">
        <v>1390</v>
      </c>
      <c r="E865" s="35">
        <f t="shared" si="18"/>
        <v>117500</v>
      </c>
      <c r="F865" s="35">
        <v>67500</v>
      </c>
      <c r="G865" s="35">
        <v>50000</v>
      </c>
      <c r="H865" s="30" t="s">
        <v>118</v>
      </c>
      <c r="I865" s="30">
        <v>87</v>
      </c>
      <c r="J865" s="36"/>
      <c r="K865" s="32"/>
    </row>
    <row r="866" spans="1:11" s="33" customFormat="1" ht="30" customHeight="1" outlineLevel="2">
      <c r="A866" s="27">
        <v>845</v>
      </c>
      <c r="B866" s="28" t="s">
        <v>1386</v>
      </c>
      <c r="C866" s="28" t="s">
        <v>1394</v>
      </c>
      <c r="D866" s="28" t="s">
        <v>1390</v>
      </c>
      <c r="E866" s="35">
        <f t="shared" si="18"/>
        <v>66000</v>
      </c>
      <c r="F866" s="35">
        <v>66000</v>
      </c>
      <c r="G866" s="35"/>
      <c r="H866" s="30" t="s">
        <v>118</v>
      </c>
      <c r="I866" s="30">
        <v>84</v>
      </c>
      <c r="J866" s="36"/>
      <c r="K866" s="32"/>
    </row>
    <row r="867" spans="1:11" s="33" customFormat="1" ht="30" customHeight="1" outlineLevel="2">
      <c r="A867" s="27">
        <v>846</v>
      </c>
      <c r="B867" s="28" t="s">
        <v>1386</v>
      </c>
      <c r="C867" s="28" t="s">
        <v>1395</v>
      </c>
      <c r="D867" s="28" t="s">
        <v>1390</v>
      </c>
      <c r="E867" s="35">
        <f t="shared" si="18"/>
        <v>123420</v>
      </c>
      <c r="F867" s="35">
        <v>50820</v>
      </c>
      <c r="G867" s="35">
        <v>72600</v>
      </c>
      <c r="H867" s="30" t="s">
        <v>114</v>
      </c>
      <c r="I867" s="30">
        <v>77</v>
      </c>
      <c r="J867" s="36"/>
      <c r="K867" s="32"/>
    </row>
    <row r="868" spans="1:11" s="33" customFormat="1" ht="30" customHeight="1" outlineLevel="2">
      <c r="A868" s="27">
        <v>847</v>
      </c>
      <c r="B868" s="28" t="s">
        <v>1386</v>
      </c>
      <c r="C868" s="28" t="s">
        <v>1396</v>
      </c>
      <c r="D868" s="28" t="s">
        <v>1397</v>
      </c>
      <c r="E868" s="35">
        <f t="shared" si="18"/>
        <v>30000</v>
      </c>
      <c r="F868" s="35">
        <v>30000</v>
      </c>
      <c r="G868" s="35"/>
      <c r="H868" s="30" t="s">
        <v>118</v>
      </c>
      <c r="I868" s="30">
        <v>89</v>
      </c>
      <c r="J868" s="36"/>
      <c r="K868" s="32"/>
    </row>
    <row r="869" spans="1:11" s="33" customFormat="1" ht="30" customHeight="1" outlineLevel="2">
      <c r="A869" s="27">
        <v>848</v>
      </c>
      <c r="B869" s="28" t="s">
        <v>1386</v>
      </c>
      <c r="C869" s="28" t="s">
        <v>1398</v>
      </c>
      <c r="D869" s="28" t="s">
        <v>1397</v>
      </c>
      <c r="E869" s="35">
        <f t="shared" si="18"/>
        <v>127500</v>
      </c>
      <c r="F869" s="35">
        <v>52500</v>
      </c>
      <c r="G869" s="35">
        <v>75000</v>
      </c>
      <c r="H869" s="30" t="s">
        <v>118</v>
      </c>
      <c r="I869" s="30">
        <v>83</v>
      </c>
      <c r="J869" s="36"/>
      <c r="K869" s="32"/>
    </row>
    <row r="870" spans="1:11" s="33" customFormat="1" ht="30" customHeight="1" outlineLevel="2">
      <c r="A870" s="27">
        <v>849</v>
      </c>
      <c r="B870" s="28" t="s">
        <v>1386</v>
      </c>
      <c r="C870" s="28" t="s">
        <v>1399</v>
      </c>
      <c r="D870" s="28" t="s">
        <v>1390</v>
      </c>
      <c r="E870" s="35">
        <f t="shared" si="18"/>
        <v>22440</v>
      </c>
      <c r="F870" s="35">
        <v>9240</v>
      </c>
      <c r="G870" s="35">
        <v>13200</v>
      </c>
      <c r="H870" s="30" t="s">
        <v>121</v>
      </c>
      <c r="I870" s="30">
        <v>69</v>
      </c>
      <c r="J870" s="36"/>
      <c r="K870" s="32"/>
    </row>
    <row r="871" spans="1:11" s="33" customFormat="1" ht="30" customHeight="1" outlineLevel="2">
      <c r="A871" s="27">
        <v>850</v>
      </c>
      <c r="B871" s="28" t="s">
        <v>1386</v>
      </c>
      <c r="C871" s="28" t="s">
        <v>1400</v>
      </c>
      <c r="D871" s="28" t="s">
        <v>1397</v>
      </c>
      <c r="E871" s="35">
        <f t="shared" si="18"/>
        <v>76500</v>
      </c>
      <c r="F871" s="35">
        <v>31500</v>
      </c>
      <c r="G871" s="35">
        <v>45000</v>
      </c>
      <c r="H871" s="30" t="s">
        <v>118</v>
      </c>
      <c r="I871" s="30">
        <v>88</v>
      </c>
      <c r="J871" s="36"/>
      <c r="K871" s="32"/>
    </row>
    <row r="872" spans="1:11" s="33" customFormat="1" ht="30" customHeight="1" outlineLevel="2">
      <c r="A872" s="27">
        <v>851</v>
      </c>
      <c r="B872" s="28" t="s">
        <v>1386</v>
      </c>
      <c r="C872" s="28" t="s">
        <v>1401</v>
      </c>
      <c r="D872" s="28" t="s">
        <v>1402</v>
      </c>
      <c r="E872" s="35">
        <f t="shared" si="18"/>
        <v>204000</v>
      </c>
      <c r="F872" s="35">
        <v>84000</v>
      </c>
      <c r="G872" s="35">
        <v>120000</v>
      </c>
      <c r="H872" s="30" t="s">
        <v>114</v>
      </c>
      <c r="I872" s="30">
        <v>78</v>
      </c>
      <c r="J872" s="36"/>
      <c r="K872" s="32"/>
    </row>
    <row r="873" spans="1:11" s="33" customFormat="1" ht="30" customHeight="1" outlineLevel="2">
      <c r="A873" s="27">
        <v>852</v>
      </c>
      <c r="B873" s="28" t="s">
        <v>1386</v>
      </c>
      <c r="C873" s="28" t="s">
        <v>1403</v>
      </c>
      <c r="D873" s="28" t="s">
        <v>1404</v>
      </c>
      <c r="E873" s="50">
        <f>F873+G873</f>
        <v>18000</v>
      </c>
      <c r="F873" s="35">
        <v>18000</v>
      </c>
      <c r="G873" s="35"/>
      <c r="H873" s="30" t="s">
        <v>118</v>
      </c>
      <c r="I873" s="30">
        <v>87</v>
      </c>
      <c r="J873" s="36"/>
      <c r="K873" s="32"/>
    </row>
    <row r="874" spans="1:11" s="33" customFormat="1" ht="30" customHeight="1" outlineLevel="2">
      <c r="A874" s="27">
        <v>853</v>
      </c>
      <c r="B874" s="28" t="s">
        <v>1386</v>
      </c>
      <c r="C874" s="28" t="s">
        <v>1405</v>
      </c>
      <c r="D874" s="28" t="s">
        <v>1390</v>
      </c>
      <c r="E874" s="50">
        <f>F874+G874</f>
        <v>216000</v>
      </c>
      <c r="F874" s="50">
        <v>216000</v>
      </c>
      <c r="G874" s="50"/>
      <c r="H874" s="30" t="s">
        <v>142</v>
      </c>
      <c r="I874" s="30">
        <v>98</v>
      </c>
      <c r="J874" s="36"/>
      <c r="K874" s="32"/>
    </row>
    <row r="875" spans="1:11" s="33" customFormat="1" ht="30" customHeight="1" outlineLevel="2">
      <c r="A875" s="27">
        <v>854</v>
      </c>
      <c r="B875" s="28" t="s">
        <v>1386</v>
      </c>
      <c r="C875" s="28" t="s">
        <v>1406</v>
      </c>
      <c r="D875" s="28" t="s">
        <v>1390</v>
      </c>
      <c r="E875" s="50">
        <f t="shared" ref="E875:E915" si="19">F875+G875</f>
        <v>33000</v>
      </c>
      <c r="F875" s="35">
        <v>33000</v>
      </c>
      <c r="G875" s="35"/>
      <c r="H875" s="30" t="s">
        <v>142</v>
      </c>
      <c r="I875" s="30">
        <v>97</v>
      </c>
      <c r="J875" s="36"/>
      <c r="K875" s="32"/>
    </row>
    <row r="876" spans="1:11" s="33" customFormat="1" ht="30" customHeight="1" outlineLevel="2">
      <c r="A876" s="27">
        <v>855</v>
      </c>
      <c r="B876" s="28" t="s">
        <v>1386</v>
      </c>
      <c r="C876" s="28" t="s">
        <v>1407</v>
      </c>
      <c r="D876" s="28" t="s">
        <v>1390</v>
      </c>
      <c r="E876" s="50">
        <f t="shared" si="19"/>
        <v>54000</v>
      </c>
      <c r="F876" s="35">
        <v>54000</v>
      </c>
      <c r="G876" s="35"/>
      <c r="H876" s="30" t="s">
        <v>114</v>
      </c>
      <c r="I876" s="30">
        <v>74</v>
      </c>
      <c r="J876" s="36"/>
      <c r="K876" s="32"/>
    </row>
    <row r="877" spans="1:11" s="33" customFormat="1" ht="30" customHeight="1" outlineLevel="2">
      <c r="A877" s="27">
        <v>856</v>
      </c>
      <c r="B877" s="28" t="s">
        <v>1386</v>
      </c>
      <c r="C877" s="28" t="s">
        <v>1408</v>
      </c>
      <c r="D877" s="28" t="s">
        <v>1409</v>
      </c>
      <c r="E877" s="50">
        <f t="shared" si="19"/>
        <v>30000</v>
      </c>
      <c r="F877" s="35">
        <v>30000</v>
      </c>
      <c r="G877" s="35"/>
      <c r="H877" s="30" t="s">
        <v>114</v>
      </c>
      <c r="I877" s="30">
        <v>78</v>
      </c>
      <c r="J877" s="36"/>
      <c r="K877" s="32"/>
    </row>
    <row r="878" spans="1:11" s="33" customFormat="1" ht="30" customHeight="1" outlineLevel="2">
      <c r="A878" s="27">
        <v>857</v>
      </c>
      <c r="B878" s="28" t="s">
        <v>1386</v>
      </c>
      <c r="C878" s="28" t="s">
        <v>1410</v>
      </c>
      <c r="D878" s="28" t="s">
        <v>1390</v>
      </c>
      <c r="E878" s="50">
        <f t="shared" si="19"/>
        <v>29700</v>
      </c>
      <c r="F878" s="35">
        <v>29700</v>
      </c>
      <c r="G878" s="35"/>
      <c r="H878" s="30" t="s">
        <v>114</v>
      </c>
      <c r="I878" s="30">
        <v>76</v>
      </c>
      <c r="J878" s="36"/>
      <c r="K878" s="32"/>
    </row>
    <row r="879" spans="1:11" s="33" customFormat="1" ht="30" customHeight="1" outlineLevel="2">
      <c r="A879" s="27">
        <v>858</v>
      </c>
      <c r="B879" s="28" t="s">
        <v>1386</v>
      </c>
      <c r="C879" s="28" t="s">
        <v>1411</v>
      </c>
      <c r="D879" s="28" t="s">
        <v>1409</v>
      </c>
      <c r="E879" s="50">
        <f t="shared" si="19"/>
        <v>30600</v>
      </c>
      <c r="F879" s="35">
        <v>12600</v>
      </c>
      <c r="G879" s="35">
        <v>18000</v>
      </c>
      <c r="H879" s="30" t="s">
        <v>118</v>
      </c>
      <c r="I879" s="30">
        <v>85</v>
      </c>
      <c r="J879" s="36"/>
      <c r="K879" s="32"/>
    </row>
    <row r="880" spans="1:11" s="33" customFormat="1" ht="30" customHeight="1" outlineLevel="2">
      <c r="A880" s="27">
        <v>859</v>
      </c>
      <c r="B880" s="28" t="s">
        <v>1386</v>
      </c>
      <c r="C880" s="28" t="s">
        <v>1412</v>
      </c>
      <c r="D880" s="28" t="s">
        <v>1413</v>
      </c>
      <c r="E880" s="50">
        <f t="shared" si="19"/>
        <v>114291</v>
      </c>
      <c r="F880" s="35">
        <v>47061</v>
      </c>
      <c r="G880" s="35">
        <v>67230</v>
      </c>
      <c r="H880" s="30" t="s">
        <v>114</v>
      </c>
      <c r="I880" s="30">
        <v>78</v>
      </c>
      <c r="J880" s="36"/>
      <c r="K880" s="32"/>
    </row>
    <row r="881" spans="1:11" s="33" customFormat="1" ht="30" customHeight="1" outlineLevel="2">
      <c r="A881" s="27">
        <v>860</v>
      </c>
      <c r="B881" s="28" t="s">
        <v>1386</v>
      </c>
      <c r="C881" s="28" t="s">
        <v>1414</v>
      </c>
      <c r="D881" s="28" t="s">
        <v>1402</v>
      </c>
      <c r="E881" s="50">
        <f t="shared" si="19"/>
        <v>107100</v>
      </c>
      <c r="F881" s="35">
        <v>44100</v>
      </c>
      <c r="G881" s="35">
        <v>63000</v>
      </c>
      <c r="H881" s="30" t="s">
        <v>118</v>
      </c>
      <c r="I881" s="30">
        <v>85</v>
      </c>
      <c r="J881" s="36"/>
      <c r="K881" s="32"/>
    </row>
    <row r="882" spans="1:11" s="33" customFormat="1" ht="30" customHeight="1" outlineLevel="2">
      <c r="A882" s="27">
        <v>861</v>
      </c>
      <c r="B882" s="28" t="s">
        <v>1386</v>
      </c>
      <c r="C882" s="28" t="s">
        <v>1415</v>
      </c>
      <c r="D882" s="28" t="s">
        <v>1402</v>
      </c>
      <c r="E882" s="50">
        <f t="shared" si="19"/>
        <v>61200</v>
      </c>
      <c r="F882" s="35">
        <v>25200</v>
      </c>
      <c r="G882" s="35">
        <v>36000</v>
      </c>
      <c r="H882" s="30" t="s">
        <v>114</v>
      </c>
      <c r="I882" s="30">
        <v>76</v>
      </c>
      <c r="J882" s="36"/>
      <c r="K882" s="32"/>
    </row>
    <row r="883" spans="1:11" s="33" customFormat="1" ht="30" customHeight="1" outlineLevel="2">
      <c r="A883" s="27">
        <v>862</v>
      </c>
      <c r="B883" s="28" t="s">
        <v>1386</v>
      </c>
      <c r="C883" s="28" t="s">
        <v>1416</v>
      </c>
      <c r="D883" s="28" t="s">
        <v>1413</v>
      </c>
      <c r="E883" s="50">
        <f t="shared" si="19"/>
        <v>53550</v>
      </c>
      <c r="F883" s="35">
        <v>22050</v>
      </c>
      <c r="G883" s="35">
        <v>31500</v>
      </c>
      <c r="H883" s="30" t="s">
        <v>118</v>
      </c>
      <c r="I883" s="30">
        <v>83</v>
      </c>
      <c r="J883" s="36"/>
      <c r="K883" s="32"/>
    </row>
    <row r="884" spans="1:11" s="33" customFormat="1" ht="30" customHeight="1" outlineLevel="2">
      <c r="A884" s="27">
        <v>863</v>
      </c>
      <c r="B884" s="28" t="s">
        <v>1386</v>
      </c>
      <c r="C884" s="28" t="s">
        <v>1417</v>
      </c>
      <c r="D884" s="28" t="s">
        <v>1418</v>
      </c>
      <c r="E884" s="50">
        <f t="shared" si="19"/>
        <v>91800</v>
      </c>
      <c r="F884" s="35">
        <v>37800</v>
      </c>
      <c r="G884" s="35">
        <v>54000</v>
      </c>
      <c r="H884" s="30" t="s">
        <v>114</v>
      </c>
      <c r="I884" s="30">
        <v>75</v>
      </c>
      <c r="J884" s="36"/>
      <c r="K884" s="32"/>
    </row>
    <row r="885" spans="1:11" s="33" customFormat="1" ht="30" customHeight="1" outlineLevel="2">
      <c r="A885" s="27">
        <v>864</v>
      </c>
      <c r="B885" s="28" t="s">
        <v>1386</v>
      </c>
      <c r="C885" s="28" t="s">
        <v>1419</v>
      </c>
      <c r="D885" s="28" t="s">
        <v>1420</v>
      </c>
      <c r="E885" s="50">
        <f t="shared" si="19"/>
        <v>38250</v>
      </c>
      <c r="F885" s="35">
        <v>15750</v>
      </c>
      <c r="G885" s="35">
        <v>22500</v>
      </c>
      <c r="H885" s="30" t="s">
        <v>118</v>
      </c>
      <c r="I885" s="30">
        <v>86</v>
      </c>
      <c r="J885" s="36"/>
      <c r="K885" s="32"/>
    </row>
    <row r="886" spans="1:11" s="33" customFormat="1" ht="30" customHeight="1" outlineLevel="2">
      <c r="A886" s="27">
        <v>865</v>
      </c>
      <c r="B886" s="28" t="s">
        <v>1386</v>
      </c>
      <c r="C886" s="28" t="s">
        <v>1421</v>
      </c>
      <c r="D886" s="28" t="s">
        <v>1422</v>
      </c>
      <c r="E886" s="50">
        <f t="shared" si="19"/>
        <v>61200</v>
      </c>
      <c r="F886" s="35">
        <v>25200</v>
      </c>
      <c r="G886" s="35">
        <v>36000</v>
      </c>
      <c r="H886" s="30" t="s">
        <v>118</v>
      </c>
      <c r="I886" s="30">
        <v>83</v>
      </c>
      <c r="J886" s="36"/>
      <c r="K886" s="32"/>
    </row>
    <row r="887" spans="1:11" s="33" customFormat="1" ht="30" customHeight="1" outlineLevel="2">
      <c r="A887" s="27">
        <v>866</v>
      </c>
      <c r="B887" s="28" t="s">
        <v>1386</v>
      </c>
      <c r="C887" s="28" t="s">
        <v>1423</v>
      </c>
      <c r="D887" s="28" t="s">
        <v>1424</v>
      </c>
      <c r="E887" s="50">
        <f t="shared" si="19"/>
        <v>30600</v>
      </c>
      <c r="F887" s="35">
        <v>12600</v>
      </c>
      <c r="G887" s="35">
        <v>18000</v>
      </c>
      <c r="H887" s="30" t="s">
        <v>121</v>
      </c>
      <c r="I887" s="30">
        <v>60</v>
      </c>
      <c r="J887" s="36"/>
      <c r="K887" s="32"/>
    </row>
    <row r="888" spans="1:11" s="33" customFormat="1" ht="30" customHeight="1" outlineLevel="2">
      <c r="A888" s="27">
        <v>867</v>
      </c>
      <c r="B888" s="28" t="s">
        <v>1386</v>
      </c>
      <c r="C888" s="28" t="s">
        <v>1425</v>
      </c>
      <c r="D888" s="28" t="s">
        <v>1404</v>
      </c>
      <c r="E888" s="50">
        <f t="shared" si="19"/>
        <v>56100</v>
      </c>
      <c r="F888" s="35">
        <v>23100</v>
      </c>
      <c r="G888" s="35">
        <v>33000</v>
      </c>
      <c r="H888" s="30" t="s">
        <v>121</v>
      </c>
      <c r="I888" s="30">
        <v>61</v>
      </c>
      <c r="J888" s="36"/>
      <c r="K888" s="32"/>
    </row>
    <row r="889" spans="1:11" s="33" customFormat="1" ht="30" customHeight="1" outlineLevel="2">
      <c r="A889" s="27">
        <v>868</v>
      </c>
      <c r="B889" s="28" t="s">
        <v>1386</v>
      </c>
      <c r="C889" s="28" t="s">
        <v>1426</v>
      </c>
      <c r="D889" s="28" t="s">
        <v>1418</v>
      </c>
      <c r="E889" s="50">
        <f t="shared" si="19"/>
        <v>91800</v>
      </c>
      <c r="F889" s="35">
        <v>37800</v>
      </c>
      <c r="G889" s="35">
        <v>54000</v>
      </c>
      <c r="H889" s="30" t="s">
        <v>118</v>
      </c>
      <c r="I889" s="30">
        <v>84</v>
      </c>
      <c r="J889" s="36"/>
      <c r="K889" s="32"/>
    </row>
    <row r="890" spans="1:11" s="33" customFormat="1" ht="30" customHeight="1" outlineLevel="2">
      <c r="A890" s="27">
        <v>869</v>
      </c>
      <c r="B890" s="28" t="s">
        <v>1386</v>
      </c>
      <c r="C890" s="28" t="s">
        <v>1427</v>
      </c>
      <c r="D890" s="28" t="s">
        <v>1397</v>
      </c>
      <c r="E890" s="50">
        <f t="shared" si="19"/>
        <v>76500</v>
      </c>
      <c r="F890" s="35">
        <v>31500</v>
      </c>
      <c r="G890" s="35">
        <v>45000</v>
      </c>
      <c r="H890" s="30" t="s">
        <v>121</v>
      </c>
      <c r="I890" s="30">
        <v>68</v>
      </c>
      <c r="J890" s="36"/>
      <c r="K890" s="32"/>
    </row>
    <row r="891" spans="1:11" s="33" customFormat="1" ht="30" customHeight="1" outlineLevel="2">
      <c r="A891" s="27">
        <v>870</v>
      </c>
      <c r="B891" s="28" t="s">
        <v>1386</v>
      </c>
      <c r="C891" s="28" t="s">
        <v>1428</v>
      </c>
      <c r="D891" s="28" t="s">
        <v>1429</v>
      </c>
      <c r="E891" s="50">
        <f t="shared" si="19"/>
        <v>142800</v>
      </c>
      <c r="F891" s="35">
        <v>58800</v>
      </c>
      <c r="G891" s="35">
        <v>84000</v>
      </c>
      <c r="H891" s="30" t="s">
        <v>186</v>
      </c>
      <c r="I891" s="30">
        <v>79</v>
      </c>
      <c r="J891" s="36"/>
      <c r="K891" s="32"/>
    </row>
    <row r="892" spans="1:11" s="33" customFormat="1" ht="30" customHeight="1" outlineLevel="2">
      <c r="A892" s="27">
        <v>871</v>
      </c>
      <c r="B892" s="28" t="s">
        <v>1386</v>
      </c>
      <c r="C892" s="28" t="s">
        <v>1430</v>
      </c>
      <c r="D892" s="28" t="s">
        <v>1413</v>
      </c>
      <c r="E892" s="50">
        <f t="shared" si="19"/>
        <v>61200</v>
      </c>
      <c r="F892" s="35">
        <v>25200</v>
      </c>
      <c r="G892" s="35">
        <v>36000</v>
      </c>
      <c r="H892" s="30" t="s">
        <v>121</v>
      </c>
      <c r="I892" s="30">
        <v>67</v>
      </c>
      <c r="J892" s="36"/>
      <c r="K892" s="32"/>
    </row>
    <row r="893" spans="1:11" s="33" customFormat="1" ht="30" customHeight="1" outlineLevel="2">
      <c r="A893" s="27">
        <v>872</v>
      </c>
      <c r="B893" s="28" t="s">
        <v>1386</v>
      </c>
      <c r="C893" s="28" t="s">
        <v>1431</v>
      </c>
      <c r="D893" s="28" t="s">
        <v>1432</v>
      </c>
      <c r="E893" s="50">
        <f t="shared" si="19"/>
        <v>20400</v>
      </c>
      <c r="F893" s="35">
        <v>8400</v>
      </c>
      <c r="G893" s="35">
        <v>12000</v>
      </c>
      <c r="H893" s="30" t="s">
        <v>121</v>
      </c>
      <c r="I893" s="30">
        <v>68</v>
      </c>
      <c r="J893" s="36"/>
      <c r="K893" s="32"/>
    </row>
    <row r="894" spans="1:11" s="33" customFormat="1" ht="30" customHeight="1" outlineLevel="2">
      <c r="A894" s="27">
        <v>873</v>
      </c>
      <c r="B894" s="28" t="s">
        <v>1386</v>
      </c>
      <c r="C894" s="28" t="s">
        <v>1433</v>
      </c>
      <c r="D894" s="28" t="s">
        <v>1434</v>
      </c>
      <c r="E894" s="50">
        <f t="shared" si="19"/>
        <v>30600</v>
      </c>
      <c r="F894" s="35">
        <v>12600</v>
      </c>
      <c r="G894" s="35">
        <v>18000</v>
      </c>
      <c r="H894" s="30" t="s">
        <v>121</v>
      </c>
      <c r="I894" s="30">
        <v>66</v>
      </c>
      <c r="J894" s="36"/>
      <c r="K894" s="32"/>
    </row>
    <row r="895" spans="1:11" s="33" customFormat="1" ht="30" customHeight="1" outlineLevel="2">
      <c r="A895" s="27">
        <v>874</v>
      </c>
      <c r="B895" s="28" t="s">
        <v>1386</v>
      </c>
      <c r="C895" s="28" t="s">
        <v>1435</v>
      </c>
      <c r="D895" s="28" t="s">
        <v>1402</v>
      </c>
      <c r="E895" s="50">
        <f t="shared" si="19"/>
        <v>102000</v>
      </c>
      <c r="F895" s="35">
        <v>42000</v>
      </c>
      <c r="G895" s="35">
        <v>60000</v>
      </c>
      <c r="H895" s="30" t="s">
        <v>114</v>
      </c>
      <c r="I895" s="30">
        <v>72</v>
      </c>
      <c r="J895" s="36"/>
      <c r="K895" s="32"/>
    </row>
    <row r="896" spans="1:11" s="33" customFormat="1" ht="30" customHeight="1" outlineLevel="2">
      <c r="A896" s="27">
        <v>875</v>
      </c>
      <c r="B896" s="28" t="s">
        <v>1386</v>
      </c>
      <c r="C896" s="28" t="s">
        <v>1436</v>
      </c>
      <c r="D896" s="28" t="s">
        <v>1437</v>
      </c>
      <c r="E896" s="50">
        <f t="shared" si="19"/>
        <v>15300</v>
      </c>
      <c r="F896" s="35">
        <v>6300</v>
      </c>
      <c r="G896" s="35">
        <v>9000</v>
      </c>
      <c r="H896" s="30" t="s">
        <v>21</v>
      </c>
      <c r="I896" s="30">
        <v>69</v>
      </c>
      <c r="J896" s="36"/>
      <c r="K896" s="32"/>
    </row>
    <row r="897" spans="1:11" s="33" customFormat="1" ht="30" customHeight="1" outlineLevel="2">
      <c r="A897" s="27">
        <v>876</v>
      </c>
      <c r="B897" s="28" t="s">
        <v>1386</v>
      </c>
      <c r="C897" s="28" t="s">
        <v>1438</v>
      </c>
      <c r="D897" s="28" t="s">
        <v>1439</v>
      </c>
      <c r="E897" s="50">
        <f t="shared" si="19"/>
        <v>40800</v>
      </c>
      <c r="F897" s="35">
        <v>16800</v>
      </c>
      <c r="G897" s="35">
        <v>24000</v>
      </c>
      <c r="H897" s="30" t="s">
        <v>21</v>
      </c>
      <c r="I897" s="30">
        <v>65</v>
      </c>
      <c r="J897" s="36"/>
      <c r="K897" s="32"/>
    </row>
    <row r="898" spans="1:11" s="33" customFormat="1" ht="30" customHeight="1" outlineLevel="2">
      <c r="A898" s="27">
        <v>877</v>
      </c>
      <c r="B898" s="28" t="s">
        <v>1386</v>
      </c>
      <c r="C898" s="28" t="s">
        <v>1440</v>
      </c>
      <c r="D898" s="28" t="s">
        <v>1402</v>
      </c>
      <c r="E898" s="50">
        <f t="shared" si="19"/>
        <v>40800</v>
      </c>
      <c r="F898" s="35">
        <v>16800</v>
      </c>
      <c r="G898" s="35">
        <v>24000</v>
      </c>
      <c r="H898" s="30" t="s">
        <v>114</v>
      </c>
      <c r="I898" s="30">
        <v>75</v>
      </c>
      <c r="J898" s="36"/>
      <c r="K898" s="32"/>
    </row>
    <row r="899" spans="1:11" s="33" customFormat="1" ht="30" customHeight="1" outlineLevel="2">
      <c r="A899" s="27">
        <v>878</v>
      </c>
      <c r="B899" s="28" t="s">
        <v>1386</v>
      </c>
      <c r="C899" s="28" t="s">
        <v>1441</v>
      </c>
      <c r="D899" s="28" t="s">
        <v>1442</v>
      </c>
      <c r="E899" s="50">
        <f t="shared" si="19"/>
        <v>45900</v>
      </c>
      <c r="F899" s="35">
        <v>18900</v>
      </c>
      <c r="G899" s="35">
        <v>27000</v>
      </c>
      <c r="H899" s="30" t="s">
        <v>114</v>
      </c>
      <c r="I899" s="30">
        <v>73</v>
      </c>
      <c r="J899" s="36"/>
      <c r="K899" s="32"/>
    </row>
    <row r="900" spans="1:11" s="33" customFormat="1" ht="30" customHeight="1" outlineLevel="2">
      <c r="A900" s="27">
        <v>879</v>
      </c>
      <c r="B900" s="28" t="s">
        <v>1386</v>
      </c>
      <c r="C900" s="28" t="s">
        <v>1443</v>
      </c>
      <c r="D900" s="28" t="s">
        <v>1402</v>
      </c>
      <c r="E900" s="50">
        <f t="shared" si="19"/>
        <v>40800</v>
      </c>
      <c r="F900" s="35">
        <v>16800</v>
      </c>
      <c r="G900" s="35">
        <v>24000</v>
      </c>
      <c r="H900" s="30" t="s">
        <v>114</v>
      </c>
      <c r="I900" s="30">
        <v>73</v>
      </c>
      <c r="J900" s="36"/>
      <c r="K900" s="32"/>
    </row>
    <row r="901" spans="1:11" s="33" customFormat="1" ht="30" customHeight="1" outlineLevel="2">
      <c r="A901" s="27">
        <v>880</v>
      </c>
      <c r="B901" s="28" t="s">
        <v>1386</v>
      </c>
      <c r="C901" s="28" t="s">
        <v>1444</v>
      </c>
      <c r="D901" s="28" t="s">
        <v>1402</v>
      </c>
      <c r="E901" s="50">
        <f t="shared" si="19"/>
        <v>40800</v>
      </c>
      <c r="F901" s="35">
        <v>16800</v>
      </c>
      <c r="G901" s="35">
        <v>24000</v>
      </c>
      <c r="H901" s="30" t="s">
        <v>114</v>
      </c>
      <c r="I901" s="30">
        <v>79</v>
      </c>
      <c r="J901" s="36"/>
      <c r="K901" s="32"/>
    </row>
    <row r="902" spans="1:11" s="33" customFormat="1" ht="30" customHeight="1" outlineLevel="2">
      <c r="A902" s="27">
        <v>881</v>
      </c>
      <c r="B902" s="28" t="s">
        <v>1386</v>
      </c>
      <c r="C902" s="28" t="s">
        <v>1445</v>
      </c>
      <c r="D902" s="28" t="s">
        <v>1422</v>
      </c>
      <c r="E902" s="50">
        <f t="shared" si="19"/>
        <v>61200</v>
      </c>
      <c r="F902" s="35">
        <v>25200</v>
      </c>
      <c r="G902" s="35">
        <v>36000</v>
      </c>
      <c r="H902" s="30" t="s">
        <v>121</v>
      </c>
      <c r="I902" s="30">
        <v>61</v>
      </c>
      <c r="J902" s="36"/>
      <c r="K902" s="32"/>
    </row>
    <row r="903" spans="1:11" s="33" customFormat="1" ht="30" customHeight="1" outlineLevel="2">
      <c r="A903" s="27">
        <v>882</v>
      </c>
      <c r="B903" s="28" t="s">
        <v>1386</v>
      </c>
      <c r="C903" s="28" t="s">
        <v>1446</v>
      </c>
      <c r="D903" s="28" t="s">
        <v>1402</v>
      </c>
      <c r="E903" s="50">
        <f t="shared" si="19"/>
        <v>40800</v>
      </c>
      <c r="F903" s="35">
        <v>16800</v>
      </c>
      <c r="G903" s="35">
        <v>24000</v>
      </c>
      <c r="H903" s="30" t="s">
        <v>114</v>
      </c>
      <c r="I903" s="30">
        <v>78</v>
      </c>
      <c r="J903" s="36"/>
      <c r="K903" s="32"/>
    </row>
    <row r="904" spans="1:11" s="33" customFormat="1" ht="30" customHeight="1" outlineLevel="2">
      <c r="A904" s="27">
        <v>883</v>
      </c>
      <c r="B904" s="28" t="s">
        <v>1386</v>
      </c>
      <c r="C904" s="28" t="s">
        <v>1447</v>
      </c>
      <c r="D904" s="28" t="s">
        <v>1422</v>
      </c>
      <c r="E904" s="50">
        <f t="shared" si="19"/>
        <v>61200</v>
      </c>
      <c r="F904" s="35">
        <v>25200</v>
      </c>
      <c r="G904" s="35">
        <v>36000</v>
      </c>
      <c r="H904" s="30" t="s">
        <v>18</v>
      </c>
      <c r="I904" s="30">
        <v>75</v>
      </c>
      <c r="J904" s="36"/>
      <c r="K904" s="32"/>
    </row>
    <row r="905" spans="1:11" s="33" customFormat="1" ht="30" customHeight="1" outlineLevel="2">
      <c r="A905" s="27">
        <v>884</v>
      </c>
      <c r="B905" s="28" t="s">
        <v>1386</v>
      </c>
      <c r="C905" s="28" t="s">
        <v>1448</v>
      </c>
      <c r="D905" s="28" t="s">
        <v>1422</v>
      </c>
      <c r="E905" s="50">
        <f t="shared" si="19"/>
        <v>51000</v>
      </c>
      <c r="F905" s="35">
        <v>21000</v>
      </c>
      <c r="G905" s="35">
        <v>30000</v>
      </c>
      <c r="H905" s="30" t="s">
        <v>114</v>
      </c>
      <c r="I905" s="30">
        <v>77</v>
      </c>
      <c r="J905" s="36"/>
      <c r="K905" s="32"/>
    </row>
    <row r="906" spans="1:11" s="33" customFormat="1" ht="30" customHeight="1" outlineLevel="2">
      <c r="A906" s="27">
        <v>885</v>
      </c>
      <c r="B906" s="28" t="s">
        <v>1386</v>
      </c>
      <c r="C906" s="28" t="s">
        <v>1449</v>
      </c>
      <c r="D906" s="28" t="s">
        <v>1402</v>
      </c>
      <c r="E906" s="50">
        <f t="shared" si="19"/>
        <v>40800</v>
      </c>
      <c r="F906" s="35">
        <v>16800</v>
      </c>
      <c r="G906" s="35">
        <v>24000</v>
      </c>
      <c r="H906" s="30" t="s">
        <v>118</v>
      </c>
      <c r="I906" s="30">
        <v>84</v>
      </c>
      <c r="J906" s="36"/>
      <c r="K906" s="32"/>
    </row>
    <row r="907" spans="1:11" s="33" customFormat="1" ht="30" customHeight="1" outlineLevel="2">
      <c r="A907" s="27">
        <v>886</v>
      </c>
      <c r="B907" s="28" t="s">
        <v>1386</v>
      </c>
      <c r="C907" s="28" t="s">
        <v>1450</v>
      </c>
      <c r="D907" s="28" t="s">
        <v>1424</v>
      </c>
      <c r="E907" s="50">
        <f t="shared" si="19"/>
        <v>30600</v>
      </c>
      <c r="F907" s="35">
        <v>12600</v>
      </c>
      <c r="G907" s="35">
        <v>18000</v>
      </c>
      <c r="H907" s="30" t="s">
        <v>114</v>
      </c>
      <c r="I907" s="30">
        <v>79</v>
      </c>
      <c r="J907" s="36"/>
      <c r="K907" s="32"/>
    </row>
    <row r="908" spans="1:11" s="33" customFormat="1" ht="30" customHeight="1" outlineLevel="2">
      <c r="A908" s="27">
        <v>887</v>
      </c>
      <c r="B908" s="28" t="s">
        <v>1386</v>
      </c>
      <c r="C908" s="28" t="s">
        <v>1451</v>
      </c>
      <c r="D908" s="28" t="s">
        <v>1452</v>
      </c>
      <c r="E908" s="50">
        <f t="shared" si="19"/>
        <v>71400</v>
      </c>
      <c r="F908" s="35">
        <v>29400</v>
      </c>
      <c r="G908" s="35">
        <v>42000</v>
      </c>
      <c r="H908" s="30" t="s">
        <v>114</v>
      </c>
      <c r="I908" s="30">
        <v>78</v>
      </c>
      <c r="J908" s="36"/>
      <c r="K908" s="32"/>
    </row>
    <row r="909" spans="1:11" s="33" customFormat="1" ht="30" customHeight="1" outlineLevel="2">
      <c r="A909" s="27">
        <v>888</v>
      </c>
      <c r="B909" s="28" t="s">
        <v>1386</v>
      </c>
      <c r="C909" s="28" t="s">
        <v>1453</v>
      </c>
      <c r="D909" s="28" t="s">
        <v>1454</v>
      </c>
      <c r="E909" s="50">
        <f t="shared" si="19"/>
        <v>20400</v>
      </c>
      <c r="F909" s="35">
        <v>8400</v>
      </c>
      <c r="G909" s="35">
        <v>12000</v>
      </c>
      <c r="H909" s="30" t="s">
        <v>21</v>
      </c>
      <c r="I909" s="30">
        <v>69</v>
      </c>
      <c r="J909" s="36"/>
      <c r="K909" s="32"/>
    </row>
    <row r="910" spans="1:11" s="33" customFormat="1" ht="30" customHeight="1" outlineLevel="2">
      <c r="A910" s="27">
        <v>889</v>
      </c>
      <c r="B910" s="28" t="s">
        <v>1386</v>
      </c>
      <c r="C910" s="28" t="s">
        <v>1455</v>
      </c>
      <c r="D910" s="28" t="s">
        <v>1402</v>
      </c>
      <c r="E910" s="50">
        <f t="shared" si="19"/>
        <v>40800</v>
      </c>
      <c r="F910" s="35">
        <v>16800</v>
      </c>
      <c r="G910" s="35">
        <v>24000</v>
      </c>
      <c r="H910" s="30" t="s">
        <v>114</v>
      </c>
      <c r="I910" s="30">
        <v>71</v>
      </c>
      <c r="J910" s="36"/>
      <c r="K910" s="32"/>
    </row>
    <row r="911" spans="1:11" s="33" customFormat="1" ht="30" customHeight="1" outlineLevel="2">
      <c r="A911" s="27">
        <v>890</v>
      </c>
      <c r="B911" s="28" t="s">
        <v>1386</v>
      </c>
      <c r="C911" s="28" t="s">
        <v>1456</v>
      </c>
      <c r="D911" s="28" t="s">
        <v>1413</v>
      </c>
      <c r="E911" s="50">
        <f t="shared" si="19"/>
        <v>45900</v>
      </c>
      <c r="F911" s="35">
        <v>18900</v>
      </c>
      <c r="G911" s="35">
        <v>27000</v>
      </c>
      <c r="H911" s="30" t="s">
        <v>114</v>
      </c>
      <c r="I911" s="30">
        <v>78</v>
      </c>
      <c r="J911" s="36"/>
      <c r="K911" s="32"/>
    </row>
    <row r="912" spans="1:11" s="33" customFormat="1" ht="30" customHeight="1" outlineLevel="2">
      <c r="A912" s="27">
        <v>891</v>
      </c>
      <c r="B912" s="28" t="s">
        <v>1386</v>
      </c>
      <c r="C912" s="28" t="s">
        <v>1457</v>
      </c>
      <c r="D912" s="28" t="s">
        <v>1454</v>
      </c>
      <c r="E912" s="50">
        <f t="shared" si="19"/>
        <v>20400</v>
      </c>
      <c r="F912" s="35">
        <v>8400</v>
      </c>
      <c r="G912" s="35">
        <v>12000</v>
      </c>
      <c r="H912" s="30" t="s">
        <v>121</v>
      </c>
      <c r="I912" s="30">
        <v>60</v>
      </c>
      <c r="J912" s="36"/>
      <c r="K912" s="32"/>
    </row>
    <row r="913" spans="1:11" s="33" customFormat="1" ht="30" customHeight="1" outlineLevel="2">
      <c r="A913" s="27">
        <v>892</v>
      </c>
      <c r="B913" s="28" t="s">
        <v>1386</v>
      </c>
      <c r="C913" s="28" t="s">
        <v>1458</v>
      </c>
      <c r="D913" s="28" t="s">
        <v>1459</v>
      </c>
      <c r="E913" s="50">
        <f t="shared" si="19"/>
        <v>25500</v>
      </c>
      <c r="F913" s="35">
        <v>10500</v>
      </c>
      <c r="G913" s="35">
        <v>15000</v>
      </c>
      <c r="H913" s="30" t="s">
        <v>118</v>
      </c>
      <c r="I913" s="30">
        <v>83</v>
      </c>
      <c r="J913" s="36"/>
      <c r="K913" s="32"/>
    </row>
    <row r="914" spans="1:11" s="33" customFormat="1" ht="30" customHeight="1" outlineLevel="2">
      <c r="A914" s="27">
        <v>893</v>
      </c>
      <c r="B914" s="28" t="s">
        <v>1386</v>
      </c>
      <c r="C914" s="28" t="s">
        <v>1460</v>
      </c>
      <c r="D914" s="28" t="s">
        <v>1461</v>
      </c>
      <c r="E914" s="50">
        <f t="shared" si="19"/>
        <v>25500</v>
      </c>
      <c r="F914" s="35">
        <v>10500</v>
      </c>
      <c r="G914" s="35">
        <v>15000</v>
      </c>
      <c r="H914" s="30" t="s">
        <v>121</v>
      </c>
      <c r="I914" s="30">
        <v>62</v>
      </c>
      <c r="J914" s="36"/>
      <c r="K914" s="32"/>
    </row>
    <row r="915" spans="1:11" s="33" customFormat="1" ht="30" customHeight="1" outlineLevel="2">
      <c r="A915" s="27">
        <v>894</v>
      </c>
      <c r="B915" s="28" t="s">
        <v>1386</v>
      </c>
      <c r="C915" s="28" t="s">
        <v>1462</v>
      </c>
      <c r="D915" s="28" t="s">
        <v>1390</v>
      </c>
      <c r="E915" s="50">
        <f t="shared" si="19"/>
        <v>20400</v>
      </c>
      <c r="F915" s="35">
        <v>8400</v>
      </c>
      <c r="G915" s="35">
        <v>12000</v>
      </c>
      <c r="H915" s="30" t="s">
        <v>114</v>
      </c>
      <c r="I915" s="30">
        <v>77</v>
      </c>
      <c r="J915" s="36"/>
      <c r="K915" s="32"/>
    </row>
    <row r="916" spans="1:11" s="33" customFormat="1" ht="30" customHeight="1" outlineLevel="2">
      <c r="A916" s="27">
        <v>895</v>
      </c>
      <c r="B916" s="28" t="s">
        <v>1386</v>
      </c>
      <c r="C916" s="28" t="s">
        <v>1463</v>
      </c>
      <c r="D916" s="28" t="s">
        <v>1390</v>
      </c>
      <c r="E916" s="50">
        <v>0</v>
      </c>
      <c r="F916" s="50">
        <v>0</v>
      </c>
      <c r="G916" s="50"/>
      <c r="H916" s="30" t="s">
        <v>114</v>
      </c>
      <c r="I916" s="30">
        <v>79</v>
      </c>
      <c r="J916" s="36"/>
      <c r="K916" s="32"/>
    </row>
    <row r="917" spans="1:11" s="33" customFormat="1" ht="30" customHeight="1" outlineLevel="2">
      <c r="A917" s="27">
        <v>896</v>
      </c>
      <c r="B917" s="28" t="s">
        <v>1386</v>
      </c>
      <c r="C917" s="28" t="s">
        <v>1464</v>
      </c>
      <c r="D917" s="28" t="s">
        <v>1465</v>
      </c>
      <c r="E917" s="50">
        <v>8400</v>
      </c>
      <c r="F917" s="50">
        <v>8400</v>
      </c>
      <c r="G917" s="50"/>
      <c r="H917" s="30" t="s">
        <v>118</v>
      </c>
      <c r="I917" s="30">
        <v>85</v>
      </c>
      <c r="J917" s="36"/>
      <c r="K917" s="32"/>
    </row>
    <row r="918" spans="1:11" s="33" customFormat="1" ht="30" customHeight="1" outlineLevel="2">
      <c r="A918" s="27">
        <v>897</v>
      </c>
      <c r="B918" s="28" t="s">
        <v>1386</v>
      </c>
      <c r="C918" s="28" t="s">
        <v>1466</v>
      </c>
      <c r="D918" s="28" t="s">
        <v>1465</v>
      </c>
      <c r="E918" s="50">
        <v>18000</v>
      </c>
      <c r="F918" s="50">
        <v>18000</v>
      </c>
      <c r="G918" s="50"/>
      <c r="H918" s="30" t="s">
        <v>114</v>
      </c>
      <c r="I918" s="30">
        <v>77</v>
      </c>
      <c r="J918" s="36"/>
      <c r="K918" s="32"/>
    </row>
    <row r="919" spans="1:11" s="33" customFormat="1" ht="30" customHeight="1" outlineLevel="2">
      <c r="A919" s="27">
        <v>898</v>
      </c>
      <c r="B919" s="28" t="s">
        <v>1386</v>
      </c>
      <c r="C919" s="28" t="s">
        <v>1467</v>
      </c>
      <c r="D919" s="28" t="s">
        <v>1468</v>
      </c>
      <c r="E919" s="50">
        <v>9000</v>
      </c>
      <c r="F919" s="50">
        <v>9000</v>
      </c>
      <c r="G919" s="50"/>
      <c r="H919" s="30" t="s">
        <v>114</v>
      </c>
      <c r="I919" s="30">
        <v>78</v>
      </c>
      <c r="J919" s="36"/>
      <c r="K919" s="32"/>
    </row>
    <row r="920" spans="1:11" s="33" customFormat="1" ht="30" customHeight="1" outlineLevel="2">
      <c r="A920" s="27">
        <v>899</v>
      </c>
      <c r="B920" s="28" t="s">
        <v>1386</v>
      </c>
      <c r="C920" s="28" t="s">
        <v>1469</v>
      </c>
      <c r="D920" s="28" t="s">
        <v>1390</v>
      </c>
      <c r="E920" s="50">
        <v>90000</v>
      </c>
      <c r="F920" s="50">
        <f>E920</f>
        <v>90000</v>
      </c>
      <c r="G920" s="50"/>
      <c r="H920" s="30" t="s">
        <v>118</v>
      </c>
      <c r="I920" s="30">
        <v>89</v>
      </c>
      <c r="J920" s="36"/>
      <c r="K920" s="32"/>
    </row>
    <row r="921" spans="1:11" s="33" customFormat="1" ht="30" customHeight="1" outlineLevel="2">
      <c r="A921" s="27">
        <v>900</v>
      </c>
      <c r="B921" s="28" t="s">
        <v>1386</v>
      </c>
      <c r="C921" s="28" t="s">
        <v>1470</v>
      </c>
      <c r="D921" s="28" t="s">
        <v>1471</v>
      </c>
      <c r="E921" s="50">
        <v>9000</v>
      </c>
      <c r="F921" s="50">
        <f>E921</f>
        <v>9000</v>
      </c>
      <c r="G921" s="50"/>
      <c r="H921" s="30" t="s">
        <v>121</v>
      </c>
      <c r="I921" s="30">
        <v>69</v>
      </c>
      <c r="J921" s="36"/>
      <c r="K921" s="32"/>
    </row>
    <row r="922" spans="1:11" s="33" customFormat="1" ht="30" customHeight="1" outlineLevel="2">
      <c r="A922" s="27">
        <v>901</v>
      </c>
      <c r="B922" s="28" t="s">
        <v>1386</v>
      </c>
      <c r="C922" s="28" t="s">
        <v>1472</v>
      </c>
      <c r="D922" s="28" t="s">
        <v>1473</v>
      </c>
      <c r="E922" s="50">
        <v>27000</v>
      </c>
      <c r="F922" s="50">
        <f>E922</f>
        <v>27000</v>
      </c>
      <c r="G922" s="50"/>
      <c r="H922" s="30" t="s">
        <v>114</v>
      </c>
      <c r="I922" s="30">
        <v>79</v>
      </c>
      <c r="J922" s="36"/>
      <c r="K922" s="32"/>
    </row>
    <row r="923" spans="1:11" s="33" customFormat="1" ht="30" customHeight="1" outlineLevel="2">
      <c r="A923" s="27">
        <v>902</v>
      </c>
      <c r="B923" s="28" t="s">
        <v>1386</v>
      </c>
      <c r="C923" s="28" t="s">
        <v>1474</v>
      </c>
      <c r="D923" s="28" t="s">
        <v>1475</v>
      </c>
      <c r="E923" s="50">
        <v>22950</v>
      </c>
      <c r="F923" s="50">
        <v>9450</v>
      </c>
      <c r="G923" s="50">
        <v>13500</v>
      </c>
      <c r="H923" s="30" t="s">
        <v>114</v>
      </c>
      <c r="I923" s="30">
        <v>77</v>
      </c>
      <c r="J923" s="36"/>
      <c r="K923" s="32"/>
    </row>
    <row r="924" spans="1:11" s="33" customFormat="1" ht="30" customHeight="1" outlineLevel="2">
      <c r="A924" s="27">
        <v>903</v>
      </c>
      <c r="B924" s="28" t="s">
        <v>1386</v>
      </c>
      <c r="C924" s="28" t="s">
        <v>1476</v>
      </c>
      <c r="D924" s="28" t="s">
        <v>1477</v>
      </c>
      <c r="E924" s="50">
        <v>18000</v>
      </c>
      <c r="F924" s="50">
        <v>18000</v>
      </c>
      <c r="G924" s="50"/>
      <c r="H924" s="30" t="s">
        <v>114</v>
      </c>
      <c r="I924" s="30">
        <v>78</v>
      </c>
      <c r="J924" s="36"/>
      <c r="K924" s="32"/>
    </row>
    <row r="925" spans="1:11" s="33" customFormat="1" ht="30" customHeight="1" outlineLevel="2">
      <c r="A925" s="27">
        <v>904</v>
      </c>
      <c r="B925" s="28" t="s">
        <v>1386</v>
      </c>
      <c r="C925" s="28" t="s">
        <v>1478</v>
      </c>
      <c r="D925" s="28" t="s">
        <v>1477</v>
      </c>
      <c r="E925" s="50">
        <v>18000</v>
      </c>
      <c r="F925" s="50">
        <v>18000</v>
      </c>
      <c r="G925" s="50"/>
      <c r="H925" s="30" t="s">
        <v>114</v>
      </c>
      <c r="I925" s="30">
        <v>79</v>
      </c>
      <c r="J925" s="36"/>
      <c r="K925" s="32"/>
    </row>
    <row r="926" spans="1:11" s="33" customFormat="1" ht="30" customHeight="1" outlineLevel="2">
      <c r="A926" s="27">
        <v>905</v>
      </c>
      <c r="B926" s="28" t="s">
        <v>1386</v>
      </c>
      <c r="C926" s="28" t="s">
        <v>1479</v>
      </c>
      <c r="D926" s="28" t="s">
        <v>1390</v>
      </c>
      <c r="E926" s="50">
        <v>33000</v>
      </c>
      <c r="F926" s="50">
        <f>E926</f>
        <v>33000</v>
      </c>
      <c r="G926" s="50"/>
      <c r="H926" s="30" t="s">
        <v>142</v>
      </c>
      <c r="I926" s="30">
        <v>91</v>
      </c>
      <c r="J926" s="36"/>
      <c r="K926" s="32"/>
    </row>
    <row r="927" spans="1:11" s="33" customFormat="1" ht="30" customHeight="1" outlineLevel="2">
      <c r="A927" s="27">
        <v>906</v>
      </c>
      <c r="B927" s="28" t="s">
        <v>1386</v>
      </c>
      <c r="C927" s="28" t="s">
        <v>1480</v>
      </c>
      <c r="D927" s="28" t="s">
        <v>1481</v>
      </c>
      <c r="E927" s="50">
        <v>61200</v>
      </c>
      <c r="F927" s="50">
        <v>25200</v>
      </c>
      <c r="G927" s="50">
        <v>36000</v>
      </c>
      <c r="H927" s="30" t="s">
        <v>114</v>
      </c>
      <c r="I927" s="30">
        <v>77</v>
      </c>
      <c r="J927" s="36"/>
      <c r="K927" s="32"/>
    </row>
    <row r="928" spans="1:11" s="33" customFormat="1" ht="30" customHeight="1" outlineLevel="2">
      <c r="A928" s="27">
        <v>907</v>
      </c>
      <c r="B928" s="28" t="s">
        <v>1386</v>
      </c>
      <c r="C928" s="28" t="s">
        <v>1482</v>
      </c>
      <c r="D928" s="28" t="s">
        <v>1483</v>
      </c>
      <c r="E928" s="50">
        <v>51000</v>
      </c>
      <c r="F928" s="50">
        <v>21000</v>
      </c>
      <c r="G928" s="50">
        <v>30000</v>
      </c>
      <c r="H928" s="30" t="s">
        <v>114</v>
      </c>
      <c r="I928" s="30">
        <v>79</v>
      </c>
      <c r="J928" s="36"/>
      <c r="K928" s="32"/>
    </row>
    <row r="929" spans="1:11" s="33" customFormat="1" ht="30" customHeight="1" outlineLevel="2">
      <c r="A929" s="27">
        <v>908</v>
      </c>
      <c r="B929" s="28" t="s">
        <v>1386</v>
      </c>
      <c r="C929" s="28" t="s">
        <v>1484</v>
      </c>
      <c r="D929" s="28" t="s">
        <v>1475</v>
      </c>
      <c r="E929" s="50">
        <f>F929+G929</f>
        <v>153000</v>
      </c>
      <c r="F929" s="50">
        <v>63000</v>
      </c>
      <c r="G929" s="50">
        <v>90000</v>
      </c>
      <c r="H929" s="30" t="s">
        <v>142</v>
      </c>
      <c r="I929" s="30">
        <v>91</v>
      </c>
      <c r="J929" s="36"/>
      <c r="K929" s="32"/>
    </row>
    <row r="930" spans="1:11" s="33" customFormat="1" ht="30" customHeight="1" outlineLevel="2">
      <c r="A930" s="27">
        <v>909</v>
      </c>
      <c r="B930" s="28" t="s">
        <v>1386</v>
      </c>
      <c r="C930" s="28" t="s">
        <v>1485</v>
      </c>
      <c r="D930" s="28" t="s">
        <v>1468</v>
      </c>
      <c r="E930" s="50">
        <f>F930+G930</f>
        <v>45900</v>
      </c>
      <c r="F930" s="50">
        <v>18900</v>
      </c>
      <c r="G930" s="50">
        <v>27000</v>
      </c>
      <c r="H930" s="30" t="s">
        <v>121</v>
      </c>
      <c r="I930" s="30">
        <v>69</v>
      </c>
      <c r="J930" s="36"/>
      <c r="K930" s="32"/>
    </row>
    <row r="931" spans="1:11" s="33" customFormat="1" ht="30" customHeight="1" outlineLevel="2">
      <c r="A931" s="27">
        <v>910</v>
      </c>
      <c r="B931" s="28" t="s">
        <v>1386</v>
      </c>
      <c r="C931" s="28" t="s">
        <v>1486</v>
      </c>
      <c r="D931" s="28" t="s">
        <v>1465</v>
      </c>
      <c r="E931" s="50">
        <f>F931+G931</f>
        <v>12000</v>
      </c>
      <c r="F931" s="50">
        <v>12000</v>
      </c>
      <c r="G931" s="50"/>
      <c r="H931" s="30" t="s">
        <v>118</v>
      </c>
      <c r="I931" s="30">
        <v>81</v>
      </c>
      <c r="J931" s="36"/>
      <c r="K931" s="32"/>
    </row>
    <row r="932" spans="1:11" s="33" customFormat="1" ht="30" customHeight="1" outlineLevel="2">
      <c r="A932" s="27">
        <v>911</v>
      </c>
      <c r="B932" s="28" t="s">
        <v>1386</v>
      </c>
      <c r="C932" s="28" t="s">
        <v>1487</v>
      </c>
      <c r="D932" s="28" t="s">
        <v>1488</v>
      </c>
      <c r="E932" s="50">
        <f>F932+G932</f>
        <v>90000</v>
      </c>
      <c r="F932" s="35">
        <v>90000</v>
      </c>
      <c r="G932" s="35"/>
      <c r="H932" s="30" t="s">
        <v>114</v>
      </c>
      <c r="I932" s="30">
        <v>79</v>
      </c>
      <c r="J932" s="36"/>
      <c r="K932" s="32"/>
    </row>
    <row r="933" spans="1:11" s="33" customFormat="1" ht="30" customHeight="1" outlineLevel="2">
      <c r="A933" s="27">
        <v>912</v>
      </c>
      <c r="B933" s="28" t="s">
        <v>1386</v>
      </c>
      <c r="C933" s="28" t="s">
        <v>1489</v>
      </c>
      <c r="D933" s="28" t="s">
        <v>1490</v>
      </c>
      <c r="E933" s="35">
        <v>25500</v>
      </c>
      <c r="F933" s="35">
        <v>10500</v>
      </c>
      <c r="G933" s="35">
        <v>15000</v>
      </c>
      <c r="H933" s="30" t="s">
        <v>121</v>
      </c>
      <c r="I933" s="30">
        <v>68</v>
      </c>
      <c r="J933" s="36"/>
      <c r="K933" s="32"/>
    </row>
    <row r="934" spans="1:11" s="33" customFormat="1" ht="30" customHeight="1" outlineLevel="1">
      <c r="A934" s="23" t="s">
        <v>1491</v>
      </c>
      <c r="B934" s="38"/>
      <c r="C934" s="38" t="str">
        <f>SUBTOTAL(3,C935:C936)&amp;"개"</f>
        <v>2개</v>
      </c>
      <c r="D934" s="38"/>
      <c r="E934" s="25">
        <f>SUBTOTAL(9,E935:E936)</f>
        <v>1289900</v>
      </c>
      <c r="F934" s="25">
        <f>SUBTOTAL(9,F935:F936)</f>
        <v>709900</v>
      </c>
      <c r="G934" s="25">
        <f>SUBTOTAL(9,G935:G936)</f>
        <v>580000</v>
      </c>
      <c r="H934" s="39"/>
      <c r="I934" s="39"/>
      <c r="J934" s="26"/>
      <c r="K934" s="32"/>
    </row>
    <row r="935" spans="1:11" s="33" customFormat="1" ht="30" customHeight="1" outlineLevel="2">
      <c r="A935" s="27">
        <v>913</v>
      </c>
      <c r="B935" s="28" t="s">
        <v>1492</v>
      </c>
      <c r="C935" s="28" t="s">
        <v>1493</v>
      </c>
      <c r="D935" s="28" t="s">
        <v>1374</v>
      </c>
      <c r="E935" s="29">
        <v>1280000</v>
      </c>
      <c r="F935" s="29">
        <v>700000</v>
      </c>
      <c r="G935" s="29">
        <v>580000</v>
      </c>
      <c r="H935" s="30" t="s">
        <v>186</v>
      </c>
      <c r="I935" s="30">
        <v>78</v>
      </c>
      <c r="J935" s="31"/>
      <c r="K935" s="32"/>
    </row>
    <row r="936" spans="1:11" s="33" customFormat="1" ht="30" customHeight="1" outlineLevel="2" thickBot="1">
      <c r="A936" s="62">
        <v>914</v>
      </c>
      <c r="B936" s="63" t="s">
        <v>1492</v>
      </c>
      <c r="C936" s="63" t="s">
        <v>1494</v>
      </c>
      <c r="D936" s="63" t="s">
        <v>1495</v>
      </c>
      <c r="E936" s="64">
        <v>9900</v>
      </c>
      <c r="F936" s="64">
        <v>9900</v>
      </c>
      <c r="G936" s="64">
        <v>0</v>
      </c>
      <c r="H936" s="65" t="s">
        <v>307</v>
      </c>
      <c r="I936" s="65">
        <v>84</v>
      </c>
      <c r="J936" s="66"/>
      <c r="K936" s="32"/>
    </row>
    <row r="937" spans="1:11" s="67" customFormat="1" ht="30" customHeight="1" outlineLevel="1">
      <c r="B937" s="68"/>
      <c r="C937" s="69"/>
      <c r="K937" s="70"/>
    </row>
    <row r="938" spans="1:11" s="67" customFormat="1" ht="30" customHeight="1">
      <c r="B938" s="68"/>
      <c r="C938" s="69"/>
      <c r="K938" s="70"/>
    </row>
  </sheetData>
  <autoFilter ref="A6:J936" xr:uid="{63986970-AB0F-4E86-A31C-8BBD3F22DD35}"/>
  <mergeCells count="9">
    <mergeCell ref="A2:J2"/>
    <mergeCell ref="H4:J4"/>
    <mergeCell ref="A5:A6"/>
    <mergeCell ref="B5:B6"/>
    <mergeCell ref="C5:C6"/>
    <mergeCell ref="D5:D6"/>
    <mergeCell ref="E5:G5"/>
    <mergeCell ref="H5:I5"/>
    <mergeCell ref="J5:J6"/>
  </mergeCells>
  <phoneticPr fontId="3" type="noConversion"/>
  <printOptions horizontalCentered="1"/>
  <pageMargins left="0.47244094488188981" right="0.39370078740157483" top="0.51181102362204722" bottom="0.51181102362204722" header="0.31496062992125984" footer="0.31496062992125984"/>
  <pageSetup paperSize="9" scale="60" fitToHeight="0" orientation="portrait" r:id="rId1"/>
  <headerFooter alignWithMargins="0"/>
  <rowBreaks count="2" manualBreakCount="2">
    <brk id="44" max="9" man="1"/>
    <brk id="8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D442E-02EE-4279-9218-B4F88BB4F86D}">
  <sheetPr>
    <pageSetUpPr fitToPage="1"/>
  </sheetPr>
  <dimension ref="A1:J936"/>
  <sheetViews>
    <sheetView tabSelected="1" view="pageBreakPreview" zoomScale="60" zoomScaleNormal="100" workbookViewId="0">
      <selection activeCell="B10" sqref="B10"/>
    </sheetView>
  </sheetViews>
  <sheetFormatPr defaultRowHeight="25.35" customHeight="1"/>
  <cols>
    <col min="1" max="1" width="20.28515625" style="86" customWidth="1"/>
    <col min="2" max="2" width="57.5703125" customWidth="1"/>
    <col min="3" max="3" width="29" customWidth="1"/>
    <col min="4" max="6" width="10.7109375" bestFit="1" customWidth="1"/>
    <col min="9" max="9" width="9.140625" customWidth="1"/>
  </cols>
  <sheetData>
    <row r="1" spans="1:10" ht="12.75">
      <c r="A1" s="78"/>
      <c r="B1" s="4"/>
      <c r="C1" s="5"/>
      <c r="D1" s="3"/>
      <c r="E1" s="3"/>
      <c r="F1" s="3"/>
      <c r="G1" s="3"/>
      <c r="H1" s="3"/>
      <c r="I1" s="3"/>
    </row>
    <row r="2" spans="1:10" ht="35.25">
      <c r="A2" s="90" t="s">
        <v>1496</v>
      </c>
      <c r="B2" s="90"/>
      <c r="C2" s="90"/>
      <c r="D2" s="90"/>
      <c r="E2" s="90"/>
      <c r="F2" s="90"/>
      <c r="G2" s="90"/>
      <c r="H2" s="90"/>
      <c r="I2" s="90"/>
      <c r="J2" s="91"/>
    </row>
    <row r="3" spans="1:10" ht="12.75">
      <c r="A3" s="78"/>
      <c r="B3" s="4"/>
      <c r="C3" s="5"/>
      <c r="D3" s="3"/>
      <c r="E3" s="3"/>
      <c r="F3" s="3"/>
      <c r="G3" s="3"/>
      <c r="H3" s="3"/>
      <c r="I3" s="3"/>
    </row>
    <row r="4" spans="1:10" ht="13.5">
      <c r="A4" s="78"/>
      <c r="B4" s="6"/>
      <c r="C4" s="5"/>
      <c r="D4" s="3"/>
      <c r="E4" s="3"/>
      <c r="F4" s="3"/>
      <c r="G4" s="7" t="s">
        <v>1</v>
      </c>
      <c r="H4" s="7"/>
      <c r="I4" s="7"/>
    </row>
    <row r="5" spans="1:10" ht="12.75">
      <c r="A5" s="79" t="s">
        <v>3</v>
      </c>
      <c r="B5" s="71" t="s">
        <v>4</v>
      </c>
      <c r="C5" s="71" t="s">
        <v>5</v>
      </c>
      <c r="D5" s="75" t="s">
        <v>6</v>
      </c>
      <c r="E5" s="76"/>
      <c r="F5" s="77"/>
      <c r="G5" s="73" t="s">
        <v>7</v>
      </c>
      <c r="H5" s="74"/>
      <c r="I5" s="11" t="s">
        <v>8</v>
      </c>
    </row>
    <row r="6" spans="1:10" ht="12.75">
      <c r="A6" s="80"/>
      <c r="B6" s="72"/>
      <c r="C6" s="72"/>
      <c r="D6" s="16" t="s">
        <v>9</v>
      </c>
      <c r="E6" s="16" t="s">
        <v>10</v>
      </c>
      <c r="F6" s="16" t="s">
        <v>11</v>
      </c>
      <c r="G6" s="17" t="s">
        <v>12</v>
      </c>
      <c r="H6" s="17" t="s">
        <v>13</v>
      </c>
      <c r="I6" s="18"/>
    </row>
    <row r="7" spans="1:10" ht="25.35" customHeight="1">
      <c r="A7" s="81"/>
      <c r="B7" s="20" t="str">
        <f>SUBTOTAL(3,B8:B936)&amp;"개"</f>
        <v>914개</v>
      </c>
      <c r="C7" s="20"/>
      <c r="D7" s="21"/>
      <c r="E7" s="21"/>
      <c r="F7" s="21"/>
      <c r="G7" s="20"/>
      <c r="H7" s="20"/>
      <c r="I7" s="22"/>
    </row>
    <row r="8" spans="1:10" ht="25.35" customHeight="1">
      <c r="A8" s="24"/>
      <c r="B8" s="24" t="str">
        <f>SUBTOTAL(3,B9:B64)&amp;"개"</f>
        <v>56개</v>
      </c>
      <c r="C8" s="24"/>
      <c r="D8" s="25">
        <f>SUBTOTAL(9,D9:D64)</f>
        <v>3128894</v>
      </c>
      <c r="E8" s="25">
        <f>SUBTOTAL(9,E9:E64)</f>
        <v>3128894</v>
      </c>
      <c r="F8" s="25">
        <f>SUBTOTAL(9,F9:F64)</f>
        <v>0</v>
      </c>
      <c r="G8" s="24"/>
      <c r="H8" s="24"/>
      <c r="I8" s="26"/>
    </row>
    <row r="9" spans="1:10" ht="25.35" customHeight="1">
      <c r="A9" s="82" t="s">
        <v>15</v>
      </c>
      <c r="B9" s="87" t="s">
        <v>16</v>
      </c>
      <c r="C9" s="87" t="s">
        <v>17</v>
      </c>
      <c r="D9" s="29">
        <f>E9+F9</f>
        <v>30000</v>
      </c>
      <c r="E9" s="29">
        <v>30000</v>
      </c>
      <c r="F9" s="29"/>
      <c r="G9" s="30" t="s">
        <v>18</v>
      </c>
      <c r="H9" s="30">
        <v>79</v>
      </c>
      <c r="I9" s="31"/>
    </row>
    <row r="10" spans="1:10" ht="25.35" customHeight="1">
      <c r="A10" s="82" t="s">
        <v>15</v>
      </c>
      <c r="B10" s="87" t="s">
        <v>19</v>
      </c>
      <c r="C10" s="87" t="s">
        <v>20</v>
      </c>
      <c r="D10" s="29">
        <f t="shared" ref="D10:D50" si="0">E10+F10</f>
        <v>12000</v>
      </c>
      <c r="E10" s="29">
        <v>12000</v>
      </c>
      <c r="F10" s="29"/>
      <c r="G10" s="30" t="s">
        <v>21</v>
      </c>
      <c r="H10" s="30">
        <v>68</v>
      </c>
      <c r="I10" s="31"/>
    </row>
    <row r="11" spans="1:10" ht="25.35" customHeight="1">
      <c r="A11" s="82" t="s">
        <v>15</v>
      </c>
      <c r="B11" s="87" t="s">
        <v>22</v>
      </c>
      <c r="C11" s="87" t="s">
        <v>17</v>
      </c>
      <c r="D11" s="29">
        <f t="shared" si="0"/>
        <v>1600</v>
      </c>
      <c r="E11" s="29">
        <v>1600</v>
      </c>
      <c r="F11" s="29"/>
      <c r="G11" s="30" t="s">
        <v>18</v>
      </c>
      <c r="H11" s="30">
        <v>77</v>
      </c>
      <c r="I11" s="31"/>
    </row>
    <row r="12" spans="1:10" ht="25.35" customHeight="1">
      <c r="A12" s="82" t="s">
        <v>15</v>
      </c>
      <c r="B12" s="87" t="s">
        <v>23</v>
      </c>
      <c r="C12" s="87" t="s">
        <v>24</v>
      </c>
      <c r="D12" s="29">
        <f t="shared" si="0"/>
        <v>32045</v>
      </c>
      <c r="E12" s="29">
        <v>32045</v>
      </c>
      <c r="F12" s="29"/>
      <c r="G12" s="30" t="s">
        <v>18</v>
      </c>
      <c r="H12" s="30">
        <v>79</v>
      </c>
      <c r="I12" s="31"/>
    </row>
    <row r="13" spans="1:10" ht="25.35" customHeight="1">
      <c r="A13" s="82" t="s">
        <v>15</v>
      </c>
      <c r="B13" s="87" t="s">
        <v>25</v>
      </c>
      <c r="C13" s="87" t="s">
        <v>25</v>
      </c>
      <c r="D13" s="29">
        <f t="shared" si="0"/>
        <v>40000</v>
      </c>
      <c r="E13" s="29">
        <v>40000</v>
      </c>
      <c r="F13" s="29"/>
      <c r="G13" s="30" t="s">
        <v>26</v>
      </c>
      <c r="H13" s="30">
        <v>84</v>
      </c>
      <c r="I13" s="31"/>
    </row>
    <row r="14" spans="1:10" ht="25.35" customHeight="1">
      <c r="A14" s="82" t="s">
        <v>15</v>
      </c>
      <c r="B14" s="87" t="s">
        <v>27</v>
      </c>
      <c r="C14" s="87" t="s">
        <v>17</v>
      </c>
      <c r="D14" s="29">
        <f t="shared" si="0"/>
        <v>27000</v>
      </c>
      <c r="E14" s="29">
        <v>27000</v>
      </c>
      <c r="F14" s="29"/>
      <c r="G14" s="30" t="s">
        <v>26</v>
      </c>
      <c r="H14" s="30">
        <v>85</v>
      </c>
      <c r="I14" s="31"/>
    </row>
    <row r="15" spans="1:10" ht="25.35" customHeight="1">
      <c r="A15" s="82" t="s">
        <v>15</v>
      </c>
      <c r="B15" s="87" t="s">
        <v>28</v>
      </c>
      <c r="C15" s="87" t="s">
        <v>17</v>
      </c>
      <c r="D15" s="29">
        <f t="shared" si="0"/>
        <v>13000</v>
      </c>
      <c r="E15" s="29">
        <v>13000</v>
      </c>
      <c r="F15" s="29"/>
      <c r="G15" s="30" t="s">
        <v>18</v>
      </c>
      <c r="H15" s="30">
        <v>78</v>
      </c>
      <c r="I15" s="31"/>
    </row>
    <row r="16" spans="1:10" ht="25.35" customHeight="1">
      <c r="A16" s="82" t="s">
        <v>15</v>
      </c>
      <c r="B16" s="87" t="s">
        <v>29</v>
      </c>
      <c r="C16" s="87" t="s">
        <v>30</v>
      </c>
      <c r="D16" s="29">
        <f t="shared" si="0"/>
        <v>13000</v>
      </c>
      <c r="E16" s="29">
        <v>13000</v>
      </c>
      <c r="F16" s="29"/>
      <c r="G16" s="30" t="s">
        <v>21</v>
      </c>
      <c r="H16" s="30">
        <v>69</v>
      </c>
      <c r="I16" s="31"/>
    </row>
    <row r="17" spans="1:9" ht="25.35" customHeight="1">
      <c r="A17" s="82" t="s">
        <v>15</v>
      </c>
      <c r="B17" s="87" t="s">
        <v>31</v>
      </c>
      <c r="C17" s="87" t="s">
        <v>32</v>
      </c>
      <c r="D17" s="29">
        <f t="shared" si="0"/>
        <v>30594</v>
      </c>
      <c r="E17" s="29">
        <v>30594</v>
      </c>
      <c r="F17" s="29"/>
      <c r="G17" s="30" t="s">
        <v>26</v>
      </c>
      <c r="H17" s="30">
        <v>83</v>
      </c>
      <c r="I17" s="31"/>
    </row>
    <row r="18" spans="1:9" ht="25.35" customHeight="1">
      <c r="A18" s="82" t="s">
        <v>15</v>
      </c>
      <c r="B18" s="87" t="s">
        <v>33</v>
      </c>
      <c r="C18" s="87" t="s">
        <v>34</v>
      </c>
      <c r="D18" s="29">
        <f t="shared" si="0"/>
        <v>12000</v>
      </c>
      <c r="E18" s="29">
        <v>12000</v>
      </c>
      <c r="F18" s="29"/>
      <c r="G18" s="30" t="s">
        <v>18</v>
      </c>
      <c r="H18" s="30">
        <v>79</v>
      </c>
      <c r="I18" s="31"/>
    </row>
    <row r="19" spans="1:9" ht="25.35" customHeight="1">
      <c r="A19" s="82" t="s">
        <v>15</v>
      </c>
      <c r="B19" s="87" t="s">
        <v>35</v>
      </c>
      <c r="C19" s="87" t="s">
        <v>30</v>
      </c>
      <c r="D19" s="29">
        <f t="shared" si="0"/>
        <v>30000</v>
      </c>
      <c r="E19" s="29">
        <v>30000</v>
      </c>
      <c r="F19" s="29"/>
      <c r="G19" s="30" t="s">
        <v>18</v>
      </c>
      <c r="H19" s="30">
        <v>78</v>
      </c>
      <c r="I19" s="31"/>
    </row>
    <row r="20" spans="1:9" ht="25.35" customHeight="1">
      <c r="A20" s="82" t="s">
        <v>15</v>
      </c>
      <c r="B20" s="87" t="s">
        <v>36</v>
      </c>
      <c r="C20" s="87" t="s">
        <v>37</v>
      </c>
      <c r="D20" s="29">
        <f t="shared" si="0"/>
        <v>5400</v>
      </c>
      <c r="E20" s="29">
        <v>5400</v>
      </c>
      <c r="F20" s="29"/>
      <c r="G20" s="30" t="s">
        <v>18</v>
      </c>
      <c r="H20" s="30">
        <v>79</v>
      </c>
      <c r="I20" s="31"/>
    </row>
    <row r="21" spans="1:9" ht="25.35" customHeight="1">
      <c r="A21" s="82" t="s">
        <v>15</v>
      </c>
      <c r="B21" s="87" t="s">
        <v>38</v>
      </c>
      <c r="C21" s="87" t="s">
        <v>39</v>
      </c>
      <c r="D21" s="29">
        <f t="shared" si="0"/>
        <v>21000</v>
      </c>
      <c r="E21" s="29">
        <v>21000</v>
      </c>
      <c r="F21" s="29"/>
      <c r="G21" s="30" t="s">
        <v>18</v>
      </c>
      <c r="H21" s="30">
        <v>79</v>
      </c>
      <c r="I21" s="31"/>
    </row>
    <row r="22" spans="1:9" ht="25.35" customHeight="1">
      <c r="A22" s="82" t="s">
        <v>15</v>
      </c>
      <c r="B22" s="87" t="s">
        <v>40</v>
      </c>
      <c r="C22" s="87" t="s">
        <v>41</v>
      </c>
      <c r="D22" s="29">
        <f t="shared" si="0"/>
        <v>43200</v>
      </c>
      <c r="E22" s="29">
        <v>43200</v>
      </c>
      <c r="F22" s="29"/>
      <c r="G22" s="30" t="s">
        <v>18</v>
      </c>
      <c r="H22" s="30">
        <v>79</v>
      </c>
      <c r="I22" s="31"/>
    </row>
    <row r="23" spans="1:9" ht="25.35" customHeight="1">
      <c r="A23" s="82" t="s">
        <v>15</v>
      </c>
      <c r="B23" s="87" t="s">
        <v>42</v>
      </c>
      <c r="C23" s="87" t="s">
        <v>43</v>
      </c>
      <c r="D23" s="29">
        <f t="shared" si="0"/>
        <v>15480</v>
      </c>
      <c r="E23" s="29">
        <v>15480</v>
      </c>
      <c r="F23" s="34"/>
      <c r="G23" s="30" t="s">
        <v>18</v>
      </c>
      <c r="H23" s="30">
        <v>79</v>
      </c>
      <c r="I23" s="31"/>
    </row>
    <row r="24" spans="1:9" ht="25.35" customHeight="1">
      <c r="A24" s="82" t="s">
        <v>15</v>
      </c>
      <c r="B24" s="87" t="s">
        <v>44</v>
      </c>
      <c r="C24" s="87" t="s">
        <v>41</v>
      </c>
      <c r="D24" s="29">
        <f t="shared" si="0"/>
        <v>20000</v>
      </c>
      <c r="E24" s="29">
        <v>20000</v>
      </c>
      <c r="F24" s="34"/>
      <c r="G24" s="30" t="s">
        <v>18</v>
      </c>
      <c r="H24" s="30">
        <v>79</v>
      </c>
      <c r="I24" s="31"/>
    </row>
    <row r="25" spans="1:9" ht="25.35" customHeight="1">
      <c r="A25" s="82" t="s">
        <v>15</v>
      </c>
      <c r="B25" s="87" t="s">
        <v>45</v>
      </c>
      <c r="C25" s="87" t="s">
        <v>46</v>
      </c>
      <c r="D25" s="29">
        <f t="shared" si="0"/>
        <v>205591</v>
      </c>
      <c r="E25" s="34">
        <v>205591</v>
      </c>
      <c r="F25" s="34"/>
      <c r="G25" s="30" t="s">
        <v>26</v>
      </c>
      <c r="H25" s="30">
        <v>87</v>
      </c>
      <c r="I25" s="31"/>
    </row>
    <row r="26" spans="1:9" ht="25.35" customHeight="1">
      <c r="A26" s="82" t="s">
        <v>15</v>
      </c>
      <c r="B26" s="87" t="s">
        <v>47</v>
      </c>
      <c r="C26" s="87" t="s">
        <v>46</v>
      </c>
      <c r="D26" s="34">
        <v>65000</v>
      </c>
      <c r="E26" s="34">
        <v>65000</v>
      </c>
      <c r="F26" s="34"/>
      <c r="G26" s="30" t="s">
        <v>48</v>
      </c>
      <c r="H26" s="30">
        <v>68</v>
      </c>
      <c r="I26" s="31"/>
    </row>
    <row r="27" spans="1:9" ht="25.35" customHeight="1">
      <c r="A27" s="82" t="s">
        <v>15</v>
      </c>
      <c r="B27" s="87" t="s">
        <v>49</v>
      </c>
      <c r="C27" s="87" t="s">
        <v>50</v>
      </c>
      <c r="D27" s="34">
        <v>210488</v>
      </c>
      <c r="E27" s="34">
        <v>210488</v>
      </c>
      <c r="F27" s="34"/>
      <c r="G27" s="30" t="s">
        <v>51</v>
      </c>
      <c r="H27" s="30">
        <v>85</v>
      </c>
      <c r="I27" s="31"/>
    </row>
    <row r="28" spans="1:9" ht="25.35" customHeight="1">
      <c r="A28" s="82" t="s">
        <v>15</v>
      </c>
      <c r="B28" s="87" t="s">
        <v>52</v>
      </c>
      <c r="C28" s="87" t="s">
        <v>46</v>
      </c>
      <c r="D28" s="34">
        <v>100000</v>
      </c>
      <c r="E28" s="34">
        <v>100000</v>
      </c>
      <c r="F28" s="34"/>
      <c r="G28" s="30" t="s">
        <v>53</v>
      </c>
      <c r="H28" s="30">
        <v>76</v>
      </c>
      <c r="I28" s="31"/>
    </row>
    <row r="29" spans="1:9" ht="25.35" customHeight="1">
      <c r="A29" s="82" t="s">
        <v>15</v>
      </c>
      <c r="B29" s="87" t="s">
        <v>54</v>
      </c>
      <c r="C29" s="87" t="s">
        <v>41</v>
      </c>
      <c r="D29" s="34">
        <v>28000</v>
      </c>
      <c r="E29" s="34">
        <v>28000</v>
      </c>
      <c r="F29" s="34"/>
      <c r="G29" s="30" t="s">
        <v>55</v>
      </c>
      <c r="H29" s="30">
        <v>90</v>
      </c>
      <c r="I29" s="31"/>
    </row>
    <row r="30" spans="1:9" ht="25.35" customHeight="1">
      <c r="A30" s="82" t="s">
        <v>15</v>
      </c>
      <c r="B30" s="87" t="s">
        <v>56</v>
      </c>
      <c r="C30" s="87" t="s">
        <v>41</v>
      </c>
      <c r="D30" s="34">
        <f t="shared" si="0"/>
        <v>50000</v>
      </c>
      <c r="E30" s="34">
        <v>50000</v>
      </c>
      <c r="F30" s="34"/>
      <c r="G30" s="30" t="s">
        <v>57</v>
      </c>
      <c r="H30" s="30">
        <v>90</v>
      </c>
      <c r="I30" s="31"/>
    </row>
    <row r="31" spans="1:9" ht="25.35" customHeight="1">
      <c r="A31" s="82" t="s">
        <v>15</v>
      </c>
      <c r="B31" s="87" t="s">
        <v>58</v>
      </c>
      <c r="C31" s="87" t="s">
        <v>41</v>
      </c>
      <c r="D31" s="34">
        <f t="shared" si="0"/>
        <v>8000</v>
      </c>
      <c r="E31" s="34">
        <v>8000</v>
      </c>
      <c r="F31" s="34"/>
      <c r="G31" s="30" t="s">
        <v>21</v>
      </c>
      <c r="H31" s="30">
        <v>68</v>
      </c>
      <c r="I31" s="31"/>
    </row>
    <row r="32" spans="1:9" ht="25.35" customHeight="1">
      <c r="A32" s="82" t="s">
        <v>15</v>
      </c>
      <c r="B32" s="87" t="s">
        <v>59</v>
      </c>
      <c r="C32" s="87" t="s">
        <v>41</v>
      </c>
      <c r="D32" s="34">
        <f t="shared" si="0"/>
        <v>7000</v>
      </c>
      <c r="E32" s="34">
        <v>7000</v>
      </c>
      <c r="F32" s="34"/>
      <c r="G32" s="30" t="s">
        <v>57</v>
      </c>
      <c r="H32" s="30">
        <v>96</v>
      </c>
      <c r="I32" s="31"/>
    </row>
    <row r="33" spans="1:9" ht="25.35" customHeight="1">
      <c r="A33" s="82" t="s">
        <v>15</v>
      </c>
      <c r="B33" s="87" t="s">
        <v>60</v>
      </c>
      <c r="C33" s="87" t="s">
        <v>50</v>
      </c>
      <c r="D33" s="34">
        <f t="shared" si="0"/>
        <v>240096</v>
      </c>
      <c r="E33" s="34">
        <v>240096</v>
      </c>
      <c r="F33" s="34"/>
      <c r="G33" s="30" t="s">
        <v>26</v>
      </c>
      <c r="H33" s="30">
        <v>87</v>
      </c>
      <c r="I33" s="31"/>
    </row>
    <row r="34" spans="1:9" ht="25.35" customHeight="1">
      <c r="A34" s="82" t="s">
        <v>15</v>
      </c>
      <c r="B34" s="87" t="s">
        <v>61</v>
      </c>
      <c r="C34" s="87" t="s">
        <v>50</v>
      </c>
      <c r="D34" s="34">
        <v>61112</v>
      </c>
      <c r="E34" s="34">
        <v>61112</v>
      </c>
      <c r="F34" s="34"/>
      <c r="G34" s="30" t="s">
        <v>48</v>
      </c>
      <c r="H34" s="30">
        <v>69</v>
      </c>
      <c r="I34" s="31"/>
    </row>
    <row r="35" spans="1:9" ht="25.35" customHeight="1">
      <c r="A35" s="82" t="s">
        <v>15</v>
      </c>
      <c r="B35" s="87" t="s">
        <v>62</v>
      </c>
      <c r="C35" s="87" t="s">
        <v>50</v>
      </c>
      <c r="D35" s="34">
        <f t="shared" si="0"/>
        <v>120000</v>
      </c>
      <c r="E35" s="34">
        <v>120000</v>
      </c>
      <c r="F35" s="34"/>
      <c r="G35" s="30" t="s">
        <v>18</v>
      </c>
      <c r="H35" s="30">
        <v>78</v>
      </c>
      <c r="I35" s="31"/>
    </row>
    <row r="36" spans="1:9" ht="25.35" customHeight="1">
      <c r="A36" s="82" t="s">
        <v>15</v>
      </c>
      <c r="B36" s="87" t="s">
        <v>63</v>
      </c>
      <c r="C36" s="87" t="s">
        <v>64</v>
      </c>
      <c r="D36" s="35">
        <v>133800</v>
      </c>
      <c r="E36" s="35">
        <v>133800</v>
      </c>
      <c r="F36" s="35"/>
      <c r="G36" s="30" t="s">
        <v>18</v>
      </c>
      <c r="H36" s="30">
        <v>79</v>
      </c>
      <c r="I36" s="36"/>
    </row>
    <row r="37" spans="1:9" ht="25.35" customHeight="1">
      <c r="A37" s="82" t="s">
        <v>15</v>
      </c>
      <c r="B37" s="87" t="s">
        <v>65</v>
      </c>
      <c r="C37" s="87" t="s">
        <v>66</v>
      </c>
      <c r="D37" s="34">
        <f t="shared" si="0"/>
        <v>10000</v>
      </c>
      <c r="E37" s="34">
        <v>10000</v>
      </c>
      <c r="F37" s="34"/>
      <c r="G37" s="30" t="s">
        <v>18</v>
      </c>
      <c r="H37" s="30">
        <v>78</v>
      </c>
      <c r="I37" s="31"/>
    </row>
    <row r="38" spans="1:9" ht="25.35" customHeight="1">
      <c r="A38" s="82" t="s">
        <v>15</v>
      </c>
      <c r="B38" s="87" t="s">
        <v>67</v>
      </c>
      <c r="C38" s="87" t="s">
        <v>68</v>
      </c>
      <c r="D38" s="34">
        <f t="shared" si="0"/>
        <v>15000</v>
      </c>
      <c r="E38" s="34">
        <v>15000</v>
      </c>
      <c r="F38" s="34"/>
      <c r="G38" s="30" t="s">
        <v>26</v>
      </c>
      <c r="H38" s="30">
        <v>84</v>
      </c>
      <c r="I38" s="31"/>
    </row>
    <row r="39" spans="1:9" ht="25.35" customHeight="1">
      <c r="A39" s="82" t="s">
        <v>15</v>
      </c>
      <c r="B39" s="87" t="s">
        <v>69</v>
      </c>
      <c r="C39" s="87" t="s">
        <v>70</v>
      </c>
      <c r="D39" s="34">
        <f t="shared" si="0"/>
        <v>36000</v>
      </c>
      <c r="E39" s="34">
        <v>36000</v>
      </c>
      <c r="F39" s="34"/>
      <c r="G39" s="30" t="s">
        <v>18</v>
      </c>
      <c r="H39" s="30">
        <v>78</v>
      </c>
      <c r="I39" s="31"/>
    </row>
    <row r="40" spans="1:9" ht="25.35" customHeight="1">
      <c r="A40" s="82" t="s">
        <v>15</v>
      </c>
      <c r="B40" s="87" t="s">
        <v>71</v>
      </c>
      <c r="C40" s="87" t="s">
        <v>72</v>
      </c>
      <c r="D40" s="34">
        <f t="shared" si="0"/>
        <v>12000</v>
      </c>
      <c r="E40" s="34">
        <v>12000</v>
      </c>
      <c r="F40" s="34"/>
      <c r="G40" s="30" t="s">
        <v>18</v>
      </c>
      <c r="H40" s="30">
        <v>75</v>
      </c>
      <c r="I40" s="31"/>
    </row>
    <row r="41" spans="1:9" ht="25.35" customHeight="1">
      <c r="A41" s="82" t="s">
        <v>15</v>
      </c>
      <c r="B41" s="87" t="s">
        <v>73</v>
      </c>
      <c r="C41" s="87" t="s">
        <v>74</v>
      </c>
      <c r="D41" s="34">
        <f t="shared" si="0"/>
        <v>15000</v>
      </c>
      <c r="E41" s="34">
        <v>15000</v>
      </c>
      <c r="F41" s="34"/>
      <c r="G41" s="30" t="s">
        <v>18</v>
      </c>
      <c r="H41" s="30">
        <v>79</v>
      </c>
      <c r="I41" s="31"/>
    </row>
    <row r="42" spans="1:9" ht="25.35" customHeight="1">
      <c r="A42" s="82" t="s">
        <v>15</v>
      </c>
      <c r="B42" s="87" t="s">
        <v>75</v>
      </c>
      <c r="C42" s="87" t="s">
        <v>76</v>
      </c>
      <c r="D42" s="34">
        <f t="shared" si="0"/>
        <v>36000</v>
      </c>
      <c r="E42" s="34">
        <v>36000</v>
      </c>
      <c r="F42" s="34"/>
      <c r="G42" s="30" t="s">
        <v>18</v>
      </c>
      <c r="H42" s="30">
        <v>78</v>
      </c>
      <c r="I42" s="31"/>
    </row>
    <row r="43" spans="1:9" ht="25.35" customHeight="1">
      <c r="A43" s="82" t="s">
        <v>15</v>
      </c>
      <c r="B43" s="87" t="s">
        <v>77</v>
      </c>
      <c r="C43" s="87" t="s">
        <v>78</v>
      </c>
      <c r="D43" s="34">
        <f t="shared" si="0"/>
        <v>25000</v>
      </c>
      <c r="E43" s="34">
        <v>25000</v>
      </c>
      <c r="F43" s="34"/>
      <c r="G43" s="30" t="s">
        <v>21</v>
      </c>
      <c r="H43" s="30">
        <v>67</v>
      </c>
      <c r="I43" s="31"/>
    </row>
    <row r="44" spans="1:9" ht="25.35" customHeight="1">
      <c r="A44" s="82" t="s">
        <v>15</v>
      </c>
      <c r="B44" s="87" t="s">
        <v>79</v>
      </c>
      <c r="C44" s="87" t="s">
        <v>78</v>
      </c>
      <c r="D44" s="34">
        <f t="shared" si="0"/>
        <v>14500</v>
      </c>
      <c r="E44" s="34">
        <v>14500</v>
      </c>
      <c r="F44" s="34"/>
      <c r="G44" s="30" t="s">
        <v>21</v>
      </c>
      <c r="H44" s="30">
        <v>69</v>
      </c>
      <c r="I44" s="31"/>
    </row>
    <row r="45" spans="1:9" ht="25.35" customHeight="1">
      <c r="A45" s="82" t="s">
        <v>15</v>
      </c>
      <c r="B45" s="87" t="s">
        <v>80</v>
      </c>
      <c r="C45" s="87" t="s">
        <v>81</v>
      </c>
      <c r="D45" s="34">
        <f t="shared" si="0"/>
        <v>79200</v>
      </c>
      <c r="E45" s="34">
        <v>79200</v>
      </c>
      <c r="F45" s="34"/>
      <c r="G45" s="30" t="s">
        <v>18</v>
      </c>
      <c r="H45" s="30">
        <v>79</v>
      </c>
      <c r="I45" s="31"/>
    </row>
    <row r="46" spans="1:9" ht="25.35" customHeight="1">
      <c r="A46" s="82" t="s">
        <v>15</v>
      </c>
      <c r="B46" s="87" t="s">
        <v>82</v>
      </c>
      <c r="C46" s="87" t="s">
        <v>78</v>
      </c>
      <c r="D46" s="34">
        <f t="shared" si="0"/>
        <v>10000</v>
      </c>
      <c r="E46" s="34">
        <v>10000</v>
      </c>
      <c r="F46" s="34"/>
      <c r="G46" s="30" t="s">
        <v>26</v>
      </c>
      <c r="H46" s="30">
        <v>88</v>
      </c>
      <c r="I46" s="31"/>
    </row>
    <row r="47" spans="1:9" ht="25.35" customHeight="1">
      <c r="A47" s="82" t="s">
        <v>15</v>
      </c>
      <c r="B47" s="87" t="s">
        <v>83</v>
      </c>
      <c r="C47" s="87" t="s">
        <v>78</v>
      </c>
      <c r="D47" s="35">
        <f t="shared" si="0"/>
        <v>13500</v>
      </c>
      <c r="E47" s="35">
        <v>13500</v>
      </c>
      <c r="F47" s="35"/>
      <c r="G47" s="30" t="s">
        <v>18</v>
      </c>
      <c r="H47" s="30">
        <v>79</v>
      </c>
      <c r="I47" s="36"/>
    </row>
    <row r="48" spans="1:9" ht="25.35" customHeight="1">
      <c r="A48" s="82" t="s">
        <v>15</v>
      </c>
      <c r="B48" s="87" t="s">
        <v>84</v>
      </c>
      <c r="C48" s="87" t="s">
        <v>78</v>
      </c>
      <c r="D48" s="34">
        <f t="shared" si="0"/>
        <v>477298</v>
      </c>
      <c r="E48" s="34">
        <v>477298</v>
      </c>
      <c r="F48" s="34"/>
      <c r="G48" s="30" t="s">
        <v>26</v>
      </c>
      <c r="H48" s="30">
        <v>85</v>
      </c>
      <c r="I48" s="31"/>
    </row>
    <row r="49" spans="1:9" ht="25.35" customHeight="1">
      <c r="A49" s="82" t="s">
        <v>15</v>
      </c>
      <c r="B49" s="87" t="s">
        <v>85</v>
      </c>
      <c r="C49" s="87" t="s">
        <v>78</v>
      </c>
      <c r="D49" s="35">
        <v>55000</v>
      </c>
      <c r="E49" s="35">
        <v>55000</v>
      </c>
      <c r="F49" s="35"/>
      <c r="G49" s="30" t="s">
        <v>26</v>
      </c>
      <c r="H49" s="30">
        <v>85</v>
      </c>
      <c r="I49" s="36"/>
    </row>
    <row r="50" spans="1:9" ht="25.35" customHeight="1">
      <c r="A50" s="82" t="s">
        <v>15</v>
      </c>
      <c r="B50" s="87" t="s">
        <v>86</v>
      </c>
      <c r="C50" s="87" t="s">
        <v>78</v>
      </c>
      <c r="D50" s="34">
        <f t="shared" si="0"/>
        <v>10000</v>
      </c>
      <c r="E50" s="34">
        <v>10000</v>
      </c>
      <c r="F50" s="34"/>
      <c r="G50" s="30" t="s">
        <v>26</v>
      </c>
      <c r="H50" s="30">
        <v>84</v>
      </c>
      <c r="I50" s="31"/>
    </row>
    <row r="51" spans="1:9" ht="25.35" customHeight="1">
      <c r="A51" s="82" t="s">
        <v>15</v>
      </c>
      <c r="B51" s="87" t="s">
        <v>87</v>
      </c>
      <c r="C51" s="87" t="s">
        <v>88</v>
      </c>
      <c r="D51" s="35">
        <v>7000</v>
      </c>
      <c r="E51" s="35">
        <v>7000</v>
      </c>
      <c r="F51" s="35"/>
      <c r="G51" s="30" t="s">
        <v>21</v>
      </c>
      <c r="H51" s="30">
        <v>69</v>
      </c>
      <c r="I51" s="36"/>
    </row>
    <row r="52" spans="1:9" ht="25.35" customHeight="1">
      <c r="A52" s="82" t="s">
        <v>15</v>
      </c>
      <c r="B52" s="87" t="s">
        <v>89</v>
      </c>
      <c r="C52" s="87" t="s">
        <v>90</v>
      </c>
      <c r="D52" s="35">
        <f>E52+F52</f>
        <v>13020</v>
      </c>
      <c r="E52" s="34">
        <v>13020</v>
      </c>
      <c r="F52" s="34"/>
      <c r="G52" s="30" t="s">
        <v>91</v>
      </c>
      <c r="H52" s="30">
        <v>98</v>
      </c>
      <c r="I52" s="31"/>
    </row>
    <row r="53" spans="1:9" ht="25.35" customHeight="1">
      <c r="A53" s="82" t="s">
        <v>15</v>
      </c>
      <c r="B53" s="87" t="s">
        <v>92</v>
      </c>
      <c r="C53" s="87" t="s">
        <v>90</v>
      </c>
      <c r="D53" s="35">
        <f t="shared" ref="D53:D60" si="1">E53+F53</f>
        <v>33810</v>
      </c>
      <c r="E53" s="34">
        <v>33810</v>
      </c>
      <c r="F53" s="34"/>
      <c r="G53" s="30" t="s">
        <v>57</v>
      </c>
      <c r="H53" s="30">
        <v>97</v>
      </c>
      <c r="I53" s="31"/>
    </row>
    <row r="54" spans="1:9" ht="25.35" customHeight="1">
      <c r="A54" s="82" t="s">
        <v>15</v>
      </c>
      <c r="B54" s="87" t="s">
        <v>93</v>
      </c>
      <c r="C54" s="87" t="s">
        <v>94</v>
      </c>
      <c r="D54" s="35">
        <f t="shared" si="1"/>
        <v>20100</v>
      </c>
      <c r="E54" s="34">
        <v>20100</v>
      </c>
      <c r="F54" s="34"/>
      <c r="G54" s="30" t="s">
        <v>21</v>
      </c>
      <c r="H54" s="30">
        <v>69</v>
      </c>
      <c r="I54" s="31"/>
    </row>
    <row r="55" spans="1:9" ht="25.35" customHeight="1">
      <c r="A55" s="82" t="s">
        <v>15</v>
      </c>
      <c r="B55" s="87" t="s">
        <v>95</v>
      </c>
      <c r="C55" s="87" t="s">
        <v>96</v>
      </c>
      <c r="D55" s="35">
        <f t="shared" si="1"/>
        <v>95760</v>
      </c>
      <c r="E55" s="34">
        <v>95760</v>
      </c>
      <c r="F55" s="34"/>
      <c r="G55" s="30" t="s">
        <v>18</v>
      </c>
      <c r="H55" s="30">
        <v>79</v>
      </c>
      <c r="I55" s="31"/>
    </row>
    <row r="56" spans="1:9" ht="25.35" customHeight="1">
      <c r="A56" s="82" t="s">
        <v>15</v>
      </c>
      <c r="B56" s="87" t="s">
        <v>97</v>
      </c>
      <c r="C56" s="87" t="s">
        <v>46</v>
      </c>
      <c r="D56" s="35">
        <f t="shared" si="1"/>
        <v>25000</v>
      </c>
      <c r="E56" s="34">
        <v>25000</v>
      </c>
      <c r="F56" s="34"/>
      <c r="G56" s="30" t="s">
        <v>18</v>
      </c>
      <c r="H56" s="30">
        <v>79</v>
      </c>
      <c r="I56" s="31"/>
    </row>
    <row r="57" spans="1:9" ht="25.35" customHeight="1">
      <c r="A57" s="82" t="s">
        <v>15</v>
      </c>
      <c r="B57" s="87" t="s">
        <v>98</v>
      </c>
      <c r="C57" s="87" t="s">
        <v>46</v>
      </c>
      <c r="D57" s="35">
        <f t="shared" si="1"/>
        <v>41000</v>
      </c>
      <c r="E57" s="34">
        <v>41000</v>
      </c>
      <c r="F57" s="34"/>
      <c r="G57" s="30" t="s">
        <v>57</v>
      </c>
      <c r="H57" s="30">
        <v>91</v>
      </c>
      <c r="I57" s="31"/>
    </row>
    <row r="58" spans="1:9" ht="25.35" customHeight="1">
      <c r="A58" s="82" t="s">
        <v>15</v>
      </c>
      <c r="B58" s="87" t="s">
        <v>99</v>
      </c>
      <c r="C58" s="87" t="s">
        <v>46</v>
      </c>
      <c r="D58" s="35">
        <f t="shared" si="1"/>
        <v>20000</v>
      </c>
      <c r="E58" s="34">
        <v>20000</v>
      </c>
      <c r="F58" s="34"/>
      <c r="G58" s="30" t="s">
        <v>18</v>
      </c>
      <c r="H58" s="30">
        <v>79</v>
      </c>
      <c r="I58" s="31"/>
    </row>
    <row r="59" spans="1:9" ht="25.35" customHeight="1">
      <c r="A59" s="82" t="s">
        <v>15</v>
      </c>
      <c r="B59" s="87" t="s">
        <v>100</v>
      </c>
      <c r="C59" s="87" t="s">
        <v>41</v>
      </c>
      <c r="D59" s="35">
        <f t="shared" si="1"/>
        <v>130000</v>
      </c>
      <c r="E59" s="34">
        <v>130000</v>
      </c>
      <c r="F59" s="34"/>
      <c r="G59" s="30" t="s">
        <v>21</v>
      </c>
      <c r="H59" s="30">
        <v>69</v>
      </c>
      <c r="I59" s="31"/>
    </row>
    <row r="60" spans="1:9" ht="25.35" customHeight="1">
      <c r="A60" s="82" t="s">
        <v>15</v>
      </c>
      <c r="B60" s="87" t="s">
        <v>101</v>
      </c>
      <c r="C60" s="87" t="s">
        <v>50</v>
      </c>
      <c r="D60" s="34">
        <f t="shared" si="1"/>
        <v>12120</v>
      </c>
      <c r="E60" s="34">
        <v>12120</v>
      </c>
      <c r="F60" s="34"/>
      <c r="G60" s="30" t="s">
        <v>18</v>
      </c>
      <c r="H60" s="30">
        <v>79</v>
      </c>
      <c r="I60" s="31"/>
    </row>
    <row r="61" spans="1:9" ht="25.35" customHeight="1">
      <c r="A61" s="82" t="s">
        <v>15</v>
      </c>
      <c r="B61" s="87" t="s">
        <v>102</v>
      </c>
      <c r="C61" s="87" t="s">
        <v>50</v>
      </c>
      <c r="D61" s="34">
        <f>E61+F61</f>
        <v>39600</v>
      </c>
      <c r="E61" s="34">
        <v>39600</v>
      </c>
      <c r="F61" s="34"/>
      <c r="G61" s="30" t="s">
        <v>18</v>
      </c>
      <c r="H61" s="30">
        <v>78</v>
      </c>
      <c r="I61" s="31"/>
    </row>
    <row r="62" spans="1:9" ht="25.35" customHeight="1">
      <c r="A62" s="82" t="s">
        <v>15</v>
      </c>
      <c r="B62" s="87" t="s">
        <v>103</v>
      </c>
      <c r="C62" s="87" t="s">
        <v>104</v>
      </c>
      <c r="D62" s="34">
        <f>E62+F62</f>
        <v>1500</v>
      </c>
      <c r="E62" s="34">
        <v>1500</v>
      </c>
      <c r="F62" s="34"/>
      <c r="G62" s="30" t="s">
        <v>18</v>
      </c>
      <c r="H62" s="30">
        <v>77</v>
      </c>
      <c r="I62" s="31"/>
    </row>
    <row r="63" spans="1:9" ht="25.35" customHeight="1">
      <c r="A63" s="82" t="s">
        <v>105</v>
      </c>
      <c r="B63" s="87" t="s">
        <v>106</v>
      </c>
      <c r="C63" s="87" t="s">
        <v>50</v>
      </c>
      <c r="D63" s="34">
        <f>E63+F63</f>
        <v>106080</v>
      </c>
      <c r="E63" s="34">
        <v>106080</v>
      </c>
      <c r="F63" s="34"/>
      <c r="G63" s="30" t="s">
        <v>18</v>
      </c>
      <c r="H63" s="30">
        <v>79</v>
      </c>
      <c r="I63" s="31"/>
    </row>
    <row r="64" spans="1:9" ht="25.35" customHeight="1">
      <c r="A64" s="82" t="s">
        <v>105</v>
      </c>
      <c r="B64" s="87" t="s">
        <v>107</v>
      </c>
      <c r="C64" s="87" t="s">
        <v>108</v>
      </c>
      <c r="D64" s="34">
        <f>E64+F64</f>
        <v>200000</v>
      </c>
      <c r="E64" s="34">
        <v>200000</v>
      </c>
      <c r="F64" s="34"/>
      <c r="G64" s="30" t="s">
        <v>109</v>
      </c>
      <c r="H64" s="30">
        <v>40</v>
      </c>
      <c r="I64" s="31"/>
    </row>
    <row r="65" spans="1:9" ht="25.35" customHeight="1">
      <c r="A65" s="83"/>
      <c r="B65" s="38" t="str">
        <f>SUBTOTAL(3,B66:B97)&amp;"개"</f>
        <v>32개</v>
      </c>
      <c r="C65" s="37"/>
      <c r="D65" s="25">
        <f>SUBTOTAL(9,D66:D97)</f>
        <v>36434670</v>
      </c>
      <c r="E65" s="25">
        <f>SUBTOTAL(9,E66:E97)</f>
        <v>28599845</v>
      </c>
      <c r="F65" s="25">
        <f>SUBTOTAL(9,F66:F97)</f>
        <v>7864825</v>
      </c>
      <c r="G65" s="39"/>
      <c r="H65" s="39"/>
      <c r="I65" s="26"/>
    </row>
    <row r="66" spans="1:9" ht="25.35" customHeight="1">
      <c r="A66" s="82" t="s">
        <v>111</v>
      </c>
      <c r="B66" s="87" t="s">
        <v>112</v>
      </c>
      <c r="C66" s="87" t="s">
        <v>113</v>
      </c>
      <c r="D66" s="34">
        <v>23531813</v>
      </c>
      <c r="E66" s="34">
        <v>23531813</v>
      </c>
      <c r="F66" s="34">
        <v>0</v>
      </c>
      <c r="G66" s="30" t="s">
        <v>114</v>
      </c>
      <c r="H66" s="30">
        <v>79</v>
      </c>
      <c r="I66" s="31"/>
    </row>
    <row r="67" spans="1:9" ht="25.35" customHeight="1">
      <c r="A67" s="82" t="s">
        <v>115</v>
      </c>
      <c r="B67" s="87" t="s">
        <v>116</v>
      </c>
      <c r="C67" s="87" t="s">
        <v>117</v>
      </c>
      <c r="D67" s="34">
        <v>5000</v>
      </c>
      <c r="E67" s="34">
        <v>5000</v>
      </c>
      <c r="F67" s="34"/>
      <c r="G67" s="30" t="s">
        <v>118</v>
      </c>
      <c r="H67" s="30">
        <v>80</v>
      </c>
      <c r="I67" s="31"/>
    </row>
    <row r="68" spans="1:9" ht="25.35" customHeight="1">
      <c r="A68" s="82" t="s">
        <v>115</v>
      </c>
      <c r="B68" s="87" t="s">
        <v>119</v>
      </c>
      <c r="C68" s="87" t="s">
        <v>120</v>
      </c>
      <c r="D68" s="34">
        <v>10000</v>
      </c>
      <c r="E68" s="34">
        <v>10000</v>
      </c>
      <c r="F68" s="34"/>
      <c r="G68" s="30" t="s">
        <v>121</v>
      </c>
      <c r="H68" s="30">
        <v>64</v>
      </c>
      <c r="I68" s="31"/>
    </row>
    <row r="69" spans="1:9" ht="25.35" customHeight="1">
      <c r="A69" s="82" t="s">
        <v>115</v>
      </c>
      <c r="B69" s="87" t="s">
        <v>122</v>
      </c>
      <c r="C69" s="87" t="s">
        <v>123</v>
      </c>
      <c r="D69" s="34">
        <v>2000</v>
      </c>
      <c r="E69" s="34">
        <v>2000</v>
      </c>
      <c r="F69" s="34"/>
      <c r="G69" s="30" t="s">
        <v>121</v>
      </c>
      <c r="H69" s="30">
        <v>62</v>
      </c>
      <c r="I69" s="31"/>
    </row>
    <row r="70" spans="1:9" ht="25.35" customHeight="1">
      <c r="A70" s="82" t="s">
        <v>115</v>
      </c>
      <c r="B70" s="87" t="s">
        <v>124</v>
      </c>
      <c r="C70" s="87" t="s">
        <v>125</v>
      </c>
      <c r="D70" s="34">
        <v>30000</v>
      </c>
      <c r="E70" s="34">
        <v>30000</v>
      </c>
      <c r="F70" s="34">
        <v>30000</v>
      </c>
      <c r="G70" s="30" t="s">
        <v>114</v>
      </c>
      <c r="H70" s="30">
        <v>79</v>
      </c>
      <c r="I70" s="31"/>
    </row>
    <row r="71" spans="1:9" ht="25.35" customHeight="1">
      <c r="A71" s="82" t="s">
        <v>115</v>
      </c>
      <c r="B71" s="87" t="s">
        <v>126</v>
      </c>
      <c r="C71" s="87" t="s">
        <v>127</v>
      </c>
      <c r="D71" s="34">
        <v>8000</v>
      </c>
      <c r="E71" s="34">
        <v>8000</v>
      </c>
      <c r="F71" s="34"/>
      <c r="G71" s="30" t="s">
        <v>114</v>
      </c>
      <c r="H71" s="30">
        <v>71</v>
      </c>
      <c r="I71" s="31"/>
    </row>
    <row r="72" spans="1:9" ht="25.35" customHeight="1">
      <c r="A72" s="82" t="s">
        <v>115</v>
      </c>
      <c r="B72" s="87" t="s">
        <v>128</v>
      </c>
      <c r="C72" s="87" t="s">
        <v>129</v>
      </c>
      <c r="D72" s="34">
        <v>6000</v>
      </c>
      <c r="E72" s="34">
        <v>6000</v>
      </c>
      <c r="F72" s="34"/>
      <c r="G72" s="30" t="s">
        <v>118</v>
      </c>
      <c r="H72" s="30">
        <v>89</v>
      </c>
      <c r="I72" s="31"/>
    </row>
    <row r="73" spans="1:9" ht="25.35" customHeight="1">
      <c r="A73" s="82" t="s">
        <v>115</v>
      </c>
      <c r="B73" s="87" t="s">
        <v>130</v>
      </c>
      <c r="C73" s="87" t="s">
        <v>131</v>
      </c>
      <c r="D73" s="34">
        <v>20000</v>
      </c>
      <c r="E73" s="34">
        <v>20000</v>
      </c>
      <c r="F73" s="34"/>
      <c r="G73" s="30" t="s">
        <v>114</v>
      </c>
      <c r="H73" s="30">
        <v>71</v>
      </c>
      <c r="I73" s="31"/>
    </row>
    <row r="74" spans="1:9" ht="25.35" customHeight="1">
      <c r="A74" s="82" t="s">
        <v>115</v>
      </c>
      <c r="B74" s="87" t="s">
        <v>132</v>
      </c>
      <c r="C74" s="87" t="s">
        <v>133</v>
      </c>
      <c r="D74" s="34">
        <v>1000</v>
      </c>
      <c r="E74" s="34">
        <v>1000</v>
      </c>
      <c r="F74" s="34"/>
      <c r="G74" s="30" t="s">
        <v>114</v>
      </c>
      <c r="H74" s="30">
        <v>77</v>
      </c>
      <c r="I74" s="31"/>
    </row>
    <row r="75" spans="1:9" ht="25.35" customHeight="1">
      <c r="A75" s="82" t="s">
        <v>115</v>
      </c>
      <c r="B75" s="87" t="s">
        <v>134</v>
      </c>
      <c r="C75" s="87" t="s">
        <v>135</v>
      </c>
      <c r="D75" s="34">
        <v>6500</v>
      </c>
      <c r="E75" s="34">
        <v>6500</v>
      </c>
      <c r="F75" s="34"/>
      <c r="G75" s="30" t="s">
        <v>118</v>
      </c>
      <c r="H75" s="30">
        <v>85</v>
      </c>
      <c r="I75" s="31"/>
    </row>
    <row r="76" spans="1:9" ht="25.35" customHeight="1">
      <c r="A76" s="82" t="s">
        <v>115</v>
      </c>
      <c r="B76" s="87" t="s">
        <v>136</v>
      </c>
      <c r="C76" s="87" t="s">
        <v>137</v>
      </c>
      <c r="D76" s="34">
        <v>10000</v>
      </c>
      <c r="E76" s="34">
        <v>10000</v>
      </c>
      <c r="F76" s="34"/>
      <c r="G76" s="30" t="s">
        <v>118</v>
      </c>
      <c r="H76" s="30">
        <v>81</v>
      </c>
      <c r="I76" s="31"/>
    </row>
    <row r="77" spans="1:9" ht="25.35" customHeight="1">
      <c r="A77" s="82" t="s">
        <v>115</v>
      </c>
      <c r="B77" s="87" t="s">
        <v>138</v>
      </c>
      <c r="C77" s="87" t="s">
        <v>139</v>
      </c>
      <c r="D77" s="34">
        <v>11053</v>
      </c>
      <c r="E77" s="34">
        <v>2500</v>
      </c>
      <c r="F77" s="34">
        <v>8553</v>
      </c>
      <c r="G77" s="30" t="s">
        <v>114</v>
      </c>
      <c r="H77" s="30">
        <v>78</v>
      </c>
      <c r="I77" s="31"/>
    </row>
    <row r="78" spans="1:9" ht="25.35" customHeight="1">
      <c r="A78" s="82" t="s">
        <v>115</v>
      </c>
      <c r="B78" s="87" t="s">
        <v>140</v>
      </c>
      <c r="C78" s="87" t="s">
        <v>141</v>
      </c>
      <c r="D78" s="34">
        <v>10000</v>
      </c>
      <c r="E78" s="34">
        <v>10000</v>
      </c>
      <c r="F78" s="34"/>
      <c r="G78" s="30" t="s">
        <v>142</v>
      </c>
      <c r="H78" s="30">
        <v>100</v>
      </c>
      <c r="I78" s="31"/>
    </row>
    <row r="79" spans="1:9" ht="25.35" customHeight="1">
      <c r="A79" s="82" t="s">
        <v>115</v>
      </c>
      <c r="B79" s="87" t="s">
        <v>143</v>
      </c>
      <c r="C79" s="87" t="s">
        <v>144</v>
      </c>
      <c r="D79" s="34">
        <v>3000</v>
      </c>
      <c r="E79" s="34">
        <v>3000</v>
      </c>
      <c r="F79" s="34"/>
      <c r="G79" s="30" t="s">
        <v>145</v>
      </c>
      <c r="H79" s="30">
        <v>56</v>
      </c>
      <c r="I79" s="31"/>
    </row>
    <row r="80" spans="1:9" ht="25.35" customHeight="1">
      <c r="A80" s="82" t="s">
        <v>115</v>
      </c>
      <c r="B80" s="87" t="s">
        <v>146</v>
      </c>
      <c r="C80" s="87" t="s">
        <v>147</v>
      </c>
      <c r="D80" s="34">
        <v>5000</v>
      </c>
      <c r="E80" s="34">
        <v>5000</v>
      </c>
      <c r="F80" s="34"/>
      <c r="G80" s="30" t="s">
        <v>121</v>
      </c>
      <c r="H80" s="30">
        <v>65</v>
      </c>
      <c r="I80" s="31"/>
    </row>
    <row r="81" spans="1:9" ht="25.35" customHeight="1">
      <c r="A81" s="82" t="s">
        <v>115</v>
      </c>
      <c r="B81" s="87" t="s">
        <v>148</v>
      </c>
      <c r="C81" s="87" t="s">
        <v>149</v>
      </c>
      <c r="D81" s="34">
        <v>6000</v>
      </c>
      <c r="E81" s="34">
        <v>5000</v>
      </c>
      <c r="F81" s="34">
        <v>1000</v>
      </c>
      <c r="G81" s="30" t="s">
        <v>118</v>
      </c>
      <c r="H81" s="30">
        <v>83</v>
      </c>
      <c r="I81" s="31"/>
    </row>
    <row r="82" spans="1:9" ht="25.35" customHeight="1">
      <c r="A82" s="82" t="s">
        <v>115</v>
      </c>
      <c r="B82" s="87" t="s">
        <v>150</v>
      </c>
      <c r="C82" s="87" t="s">
        <v>151</v>
      </c>
      <c r="D82" s="34">
        <v>15000</v>
      </c>
      <c r="E82" s="34">
        <v>15000</v>
      </c>
      <c r="F82" s="34"/>
      <c r="G82" s="30" t="s">
        <v>114</v>
      </c>
      <c r="H82" s="30">
        <v>79</v>
      </c>
      <c r="I82" s="31"/>
    </row>
    <row r="83" spans="1:9" ht="25.35" customHeight="1">
      <c r="A83" s="82" t="s">
        <v>115</v>
      </c>
      <c r="B83" s="87" t="s">
        <v>152</v>
      </c>
      <c r="C83" s="87" t="s">
        <v>153</v>
      </c>
      <c r="D83" s="34">
        <v>5000</v>
      </c>
      <c r="E83" s="34">
        <v>5000</v>
      </c>
      <c r="F83" s="34"/>
      <c r="G83" s="30" t="s">
        <v>118</v>
      </c>
      <c r="H83" s="30">
        <v>84</v>
      </c>
      <c r="I83" s="31"/>
    </row>
    <row r="84" spans="1:9" ht="25.35" customHeight="1">
      <c r="A84" s="82" t="s">
        <v>115</v>
      </c>
      <c r="B84" s="87" t="s">
        <v>154</v>
      </c>
      <c r="C84" s="87" t="s">
        <v>155</v>
      </c>
      <c r="D84" s="34">
        <v>20000</v>
      </c>
      <c r="E84" s="34">
        <v>20000</v>
      </c>
      <c r="F84" s="34"/>
      <c r="G84" s="30" t="s">
        <v>118</v>
      </c>
      <c r="H84" s="30">
        <v>80</v>
      </c>
      <c r="I84" s="31"/>
    </row>
    <row r="85" spans="1:9" ht="25.35" customHeight="1">
      <c r="A85" s="82" t="s">
        <v>115</v>
      </c>
      <c r="B85" s="87" t="s">
        <v>156</v>
      </c>
      <c r="C85" s="87" t="s">
        <v>157</v>
      </c>
      <c r="D85" s="34">
        <v>35000</v>
      </c>
      <c r="E85" s="34">
        <v>35000</v>
      </c>
      <c r="F85" s="34"/>
      <c r="G85" s="30" t="s">
        <v>121</v>
      </c>
      <c r="H85" s="30">
        <v>64</v>
      </c>
      <c r="I85" s="31"/>
    </row>
    <row r="86" spans="1:9" ht="25.35" customHeight="1">
      <c r="A86" s="82" t="s">
        <v>115</v>
      </c>
      <c r="B86" s="87" t="s">
        <v>158</v>
      </c>
      <c r="C86" s="87" t="s">
        <v>159</v>
      </c>
      <c r="D86" s="34">
        <v>20000</v>
      </c>
      <c r="E86" s="34">
        <v>20000</v>
      </c>
      <c r="F86" s="34"/>
      <c r="G86" s="30" t="s">
        <v>142</v>
      </c>
      <c r="H86" s="30">
        <v>92</v>
      </c>
      <c r="I86" s="31"/>
    </row>
    <row r="87" spans="1:9" ht="25.35" customHeight="1">
      <c r="A87" s="82" t="s">
        <v>160</v>
      </c>
      <c r="B87" s="87" t="s">
        <v>161</v>
      </c>
      <c r="C87" s="87" t="s">
        <v>162</v>
      </c>
      <c r="D87" s="34">
        <v>212362</v>
      </c>
      <c r="E87" s="34">
        <v>100000</v>
      </c>
      <c r="F87" s="34">
        <v>112362</v>
      </c>
      <c r="G87" s="30" t="s">
        <v>114</v>
      </c>
      <c r="H87" s="30">
        <v>79</v>
      </c>
      <c r="I87" s="31"/>
    </row>
    <row r="88" spans="1:9" ht="25.35" customHeight="1">
      <c r="A88" s="82" t="s">
        <v>160</v>
      </c>
      <c r="B88" s="87" t="s">
        <v>163</v>
      </c>
      <c r="C88" s="87" t="s">
        <v>164</v>
      </c>
      <c r="D88" s="34">
        <v>384000</v>
      </c>
      <c r="E88" s="34">
        <v>153600</v>
      </c>
      <c r="F88" s="34">
        <v>230400</v>
      </c>
      <c r="G88" s="30" t="s">
        <v>121</v>
      </c>
      <c r="H88" s="30">
        <v>65</v>
      </c>
      <c r="I88" s="31"/>
    </row>
    <row r="89" spans="1:9" ht="25.35" customHeight="1">
      <c r="A89" s="82" t="s">
        <v>160</v>
      </c>
      <c r="B89" s="87" t="s">
        <v>165</v>
      </c>
      <c r="C89" s="87" t="s">
        <v>166</v>
      </c>
      <c r="D89" s="34">
        <v>21000</v>
      </c>
      <c r="E89" s="34">
        <v>21000</v>
      </c>
      <c r="F89" s="34">
        <v>0</v>
      </c>
      <c r="G89" s="30" t="s">
        <v>114</v>
      </c>
      <c r="H89" s="30">
        <v>76</v>
      </c>
      <c r="I89" s="31"/>
    </row>
    <row r="90" spans="1:9" ht="25.35" customHeight="1">
      <c r="A90" s="82" t="s">
        <v>160</v>
      </c>
      <c r="B90" s="87" t="s">
        <v>167</v>
      </c>
      <c r="C90" s="87" t="s">
        <v>166</v>
      </c>
      <c r="D90" s="34">
        <v>45000</v>
      </c>
      <c r="E90" s="34">
        <v>45000</v>
      </c>
      <c r="F90" s="34">
        <v>0</v>
      </c>
      <c r="G90" s="30" t="s">
        <v>121</v>
      </c>
      <c r="H90" s="30">
        <v>66</v>
      </c>
      <c r="I90" s="31"/>
    </row>
    <row r="91" spans="1:9" ht="25.35" customHeight="1">
      <c r="A91" s="82" t="s">
        <v>160</v>
      </c>
      <c r="B91" s="87" t="s">
        <v>168</v>
      </c>
      <c r="C91" s="87" t="s">
        <v>169</v>
      </c>
      <c r="D91" s="34">
        <v>35000</v>
      </c>
      <c r="E91" s="34">
        <v>35000</v>
      </c>
      <c r="F91" s="34">
        <v>0</v>
      </c>
      <c r="G91" s="30" t="s">
        <v>142</v>
      </c>
      <c r="H91" s="30">
        <v>90</v>
      </c>
      <c r="I91" s="31"/>
    </row>
    <row r="92" spans="1:9" ht="25.35" customHeight="1">
      <c r="A92" s="82" t="s">
        <v>160</v>
      </c>
      <c r="B92" s="87" t="s">
        <v>170</v>
      </c>
      <c r="C92" s="87" t="s">
        <v>171</v>
      </c>
      <c r="D92" s="34">
        <v>1000000</v>
      </c>
      <c r="E92" s="34">
        <v>1000000</v>
      </c>
      <c r="F92" s="34">
        <v>0</v>
      </c>
      <c r="G92" s="30" t="s">
        <v>114</v>
      </c>
      <c r="H92" s="30">
        <v>79</v>
      </c>
      <c r="I92" s="31"/>
    </row>
    <row r="93" spans="1:9" ht="25.35" customHeight="1">
      <c r="A93" s="82" t="s">
        <v>160</v>
      </c>
      <c r="B93" s="87" t="s">
        <v>172</v>
      </c>
      <c r="C93" s="87" t="s">
        <v>173</v>
      </c>
      <c r="D93" s="34">
        <v>94000</v>
      </c>
      <c r="E93" s="34">
        <v>60000</v>
      </c>
      <c r="F93" s="34">
        <v>34000</v>
      </c>
      <c r="G93" s="30" t="s">
        <v>118</v>
      </c>
      <c r="H93" s="30">
        <v>81</v>
      </c>
      <c r="I93" s="31"/>
    </row>
    <row r="94" spans="1:9" ht="25.35" customHeight="1">
      <c r="A94" s="82" t="s">
        <v>160</v>
      </c>
      <c r="B94" s="87" t="s">
        <v>174</v>
      </c>
      <c r="C94" s="87" t="s">
        <v>175</v>
      </c>
      <c r="D94" s="34">
        <v>90500</v>
      </c>
      <c r="E94" s="34">
        <v>60000</v>
      </c>
      <c r="F94" s="34">
        <v>30500</v>
      </c>
      <c r="G94" s="30" t="s">
        <v>114</v>
      </c>
      <c r="H94" s="30">
        <v>79</v>
      </c>
      <c r="I94" s="31"/>
    </row>
    <row r="95" spans="1:9" ht="25.35" customHeight="1">
      <c r="A95" s="82" t="s">
        <v>160</v>
      </c>
      <c r="B95" s="87" t="s">
        <v>176</v>
      </c>
      <c r="C95" s="87" t="s">
        <v>177</v>
      </c>
      <c r="D95" s="34">
        <v>2244000</v>
      </c>
      <c r="E95" s="34">
        <v>1122000</v>
      </c>
      <c r="F95" s="34">
        <v>1122000</v>
      </c>
      <c r="G95" s="30" t="s">
        <v>142</v>
      </c>
      <c r="H95" s="30">
        <v>97</v>
      </c>
      <c r="I95" s="31"/>
    </row>
    <row r="96" spans="1:9" ht="25.35" customHeight="1">
      <c r="A96" s="82" t="s">
        <v>160</v>
      </c>
      <c r="B96" s="87" t="s">
        <v>178</v>
      </c>
      <c r="C96" s="87" t="s">
        <v>179</v>
      </c>
      <c r="D96" s="34">
        <v>214062</v>
      </c>
      <c r="E96" s="34">
        <v>214062</v>
      </c>
      <c r="F96" s="34">
        <v>0</v>
      </c>
      <c r="G96" s="30" t="s">
        <v>118</v>
      </c>
      <c r="H96" s="30">
        <v>81</v>
      </c>
      <c r="I96" s="31"/>
    </row>
    <row r="97" spans="1:9" ht="25.35" customHeight="1">
      <c r="A97" s="82" t="s">
        <v>160</v>
      </c>
      <c r="B97" s="87" t="s">
        <v>180</v>
      </c>
      <c r="C97" s="87" t="s">
        <v>181</v>
      </c>
      <c r="D97" s="34">
        <v>8334380</v>
      </c>
      <c r="E97" s="34">
        <v>2038370</v>
      </c>
      <c r="F97" s="34">
        <v>6296010</v>
      </c>
      <c r="G97" s="30" t="s">
        <v>118</v>
      </c>
      <c r="H97" s="30">
        <v>87</v>
      </c>
      <c r="I97" s="40"/>
    </row>
    <row r="98" spans="1:9" ht="25.35" customHeight="1">
      <c r="A98" s="84"/>
      <c r="B98" s="38" t="str">
        <f>SUBTOTAL(3,B99:B107)&amp;"개"</f>
        <v>9개</v>
      </c>
      <c r="C98" s="38"/>
      <c r="D98" s="25">
        <f>SUBTOTAL(9,D99:D107)</f>
        <v>3085000</v>
      </c>
      <c r="E98" s="25">
        <f>SUBTOTAL(9,E99:E107)</f>
        <v>3464531</v>
      </c>
      <c r="F98" s="25">
        <f>SUBTOTAL(9,F99:F107)</f>
        <v>715381</v>
      </c>
      <c r="G98" s="39"/>
      <c r="H98" s="39"/>
      <c r="I98" s="26"/>
    </row>
    <row r="99" spans="1:9" ht="25.35" customHeight="1">
      <c r="A99" s="82" t="s">
        <v>183</v>
      </c>
      <c r="B99" s="87" t="s">
        <v>184</v>
      </c>
      <c r="C99" s="87" t="s">
        <v>185</v>
      </c>
      <c r="D99" s="34">
        <f>SUBTOTAL(9,E99:F99)</f>
        <v>638912</v>
      </c>
      <c r="E99" s="29">
        <v>222396</v>
      </c>
      <c r="F99" s="29">
        <v>416516</v>
      </c>
      <c r="G99" s="30" t="s">
        <v>186</v>
      </c>
      <c r="H99" s="30">
        <v>79</v>
      </c>
      <c r="I99" s="31"/>
    </row>
    <row r="100" spans="1:9" ht="25.35" customHeight="1">
      <c r="A100" s="82" t="s">
        <v>183</v>
      </c>
      <c r="B100" s="87" t="s">
        <v>187</v>
      </c>
      <c r="C100" s="87" t="s">
        <v>188</v>
      </c>
      <c r="D100" s="34">
        <f>SUBTOTAL(9,E100:F100)</f>
        <v>120000</v>
      </c>
      <c r="E100" s="34">
        <v>41265</v>
      </c>
      <c r="F100" s="34">
        <v>78735</v>
      </c>
      <c r="G100" s="30" t="s">
        <v>186</v>
      </c>
      <c r="H100" s="30">
        <v>78</v>
      </c>
      <c r="I100" s="31"/>
    </row>
    <row r="101" spans="1:9" ht="25.35" customHeight="1">
      <c r="A101" s="82" t="s">
        <v>183</v>
      </c>
      <c r="B101" s="87" t="s">
        <v>189</v>
      </c>
      <c r="C101" s="87" t="s">
        <v>190</v>
      </c>
      <c r="D101" s="34">
        <f>SUBTOTAL(9,E101:F101)</f>
        <v>300000</v>
      </c>
      <c r="E101" s="29">
        <v>79870</v>
      </c>
      <c r="F101" s="29">
        <v>220130</v>
      </c>
      <c r="G101" s="30" t="s">
        <v>18</v>
      </c>
      <c r="H101" s="30">
        <v>79</v>
      </c>
      <c r="I101" s="31"/>
    </row>
    <row r="102" spans="1:9" ht="25.35" customHeight="1">
      <c r="A102" s="82" t="s">
        <v>191</v>
      </c>
      <c r="B102" s="87" t="s">
        <v>192</v>
      </c>
      <c r="C102" s="87" t="s">
        <v>193</v>
      </c>
      <c r="D102" s="34">
        <f>SUBTOTAL(9,E102:F102)</f>
        <v>36000</v>
      </c>
      <c r="E102" s="29">
        <v>36000</v>
      </c>
      <c r="F102" s="29">
        <v>0</v>
      </c>
      <c r="G102" s="30" t="s">
        <v>18</v>
      </c>
      <c r="H102" s="30">
        <v>79</v>
      </c>
      <c r="I102" s="31"/>
    </row>
    <row r="103" spans="1:9" ht="25.35" customHeight="1">
      <c r="A103" s="82" t="s">
        <v>194</v>
      </c>
      <c r="B103" s="87" t="s">
        <v>195</v>
      </c>
      <c r="C103" s="87" t="s">
        <v>190</v>
      </c>
      <c r="D103" s="34">
        <v>22000</v>
      </c>
      <c r="E103" s="34">
        <v>22000</v>
      </c>
      <c r="F103" s="34">
        <v>0</v>
      </c>
      <c r="G103" s="30" t="s">
        <v>186</v>
      </c>
      <c r="H103" s="30">
        <v>79</v>
      </c>
      <c r="I103" s="31"/>
    </row>
    <row r="104" spans="1:9" ht="25.35" customHeight="1">
      <c r="A104" s="82" t="s">
        <v>194</v>
      </c>
      <c r="B104" s="87" t="s">
        <v>196</v>
      </c>
      <c r="C104" s="87" t="s">
        <v>197</v>
      </c>
      <c r="D104" s="34">
        <v>3000</v>
      </c>
      <c r="E104" s="34">
        <v>3000</v>
      </c>
      <c r="F104" s="34">
        <v>0</v>
      </c>
      <c r="G104" s="30" t="s">
        <v>186</v>
      </c>
      <c r="H104" s="30">
        <v>79</v>
      </c>
      <c r="I104" s="31"/>
    </row>
    <row r="105" spans="1:9" ht="25.35" customHeight="1">
      <c r="A105" s="82" t="s">
        <v>194</v>
      </c>
      <c r="B105" s="87" t="s">
        <v>198</v>
      </c>
      <c r="C105" s="87" t="s">
        <v>188</v>
      </c>
      <c r="D105" s="34">
        <v>142000</v>
      </c>
      <c r="E105" s="34">
        <v>142000</v>
      </c>
      <c r="F105" s="34">
        <v>0</v>
      </c>
      <c r="G105" s="30" t="s">
        <v>91</v>
      </c>
      <c r="H105" s="30">
        <v>93</v>
      </c>
      <c r="I105" s="31"/>
    </row>
    <row r="106" spans="1:9" ht="25.35" customHeight="1">
      <c r="A106" s="82" t="s">
        <v>194</v>
      </c>
      <c r="B106" s="87" t="s">
        <v>199</v>
      </c>
      <c r="C106" s="87" t="s">
        <v>188</v>
      </c>
      <c r="D106" s="34">
        <v>2700000</v>
      </c>
      <c r="E106" s="34">
        <v>2700000</v>
      </c>
      <c r="F106" s="34">
        <v>0</v>
      </c>
      <c r="G106" s="30" t="s">
        <v>91</v>
      </c>
      <c r="H106" s="30">
        <v>94</v>
      </c>
      <c r="I106" s="31"/>
    </row>
    <row r="107" spans="1:9" ht="25.35" customHeight="1">
      <c r="A107" s="82" t="s">
        <v>194</v>
      </c>
      <c r="B107" s="87" t="s">
        <v>200</v>
      </c>
      <c r="C107" s="87" t="s">
        <v>201</v>
      </c>
      <c r="D107" s="34">
        <v>218000</v>
      </c>
      <c r="E107" s="34">
        <v>218000</v>
      </c>
      <c r="F107" s="34">
        <v>0</v>
      </c>
      <c r="G107" s="30" t="s">
        <v>202</v>
      </c>
      <c r="H107" s="30">
        <v>69</v>
      </c>
      <c r="I107" s="31"/>
    </row>
    <row r="108" spans="1:9" ht="25.35" customHeight="1">
      <c r="A108" s="84"/>
      <c r="B108" s="38" t="str">
        <f>SUBTOTAL(3,B109:B169)&amp;"개"</f>
        <v>61개</v>
      </c>
      <c r="C108" s="38"/>
      <c r="D108" s="25">
        <f>SUBTOTAL(9,D109:D169)</f>
        <v>11203349</v>
      </c>
      <c r="E108" s="25">
        <f>SUBTOTAL(9,E109:E169)</f>
        <v>9071127</v>
      </c>
      <c r="F108" s="25">
        <f>SUBTOTAL(9,F109:F169)</f>
        <v>2128222</v>
      </c>
      <c r="G108" s="39"/>
      <c r="H108" s="39"/>
      <c r="I108" s="26"/>
    </row>
    <row r="109" spans="1:9" ht="25.35" customHeight="1">
      <c r="A109" s="82" t="s">
        <v>204</v>
      </c>
      <c r="B109" s="87" t="s">
        <v>205</v>
      </c>
      <c r="C109" s="87" t="s">
        <v>206</v>
      </c>
      <c r="D109" s="34">
        <f>E109+F109</f>
        <v>65000</v>
      </c>
      <c r="E109" s="34">
        <v>15000</v>
      </c>
      <c r="F109" s="34">
        <v>50000</v>
      </c>
      <c r="G109" s="30" t="s">
        <v>202</v>
      </c>
      <c r="H109" s="30">
        <v>69</v>
      </c>
      <c r="I109" s="31"/>
    </row>
    <row r="110" spans="1:9" ht="25.35" customHeight="1">
      <c r="A110" s="82" t="s">
        <v>204</v>
      </c>
      <c r="B110" s="87" t="s">
        <v>207</v>
      </c>
      <c r="C110" s="87" t="s">
        <v>208</v>
      </c>
      <c r="D110" s="34" t="s">
        <v>208</v>
      </c>
      <c r="E110" s="34" t="s">
        <v>208</v>
      </c>
      <c r="F110" s="34" t="s">
        <v>208</v>
      </c>
      <c r="G110" s="30" t="s">
        <v>209</v>
      </c>
      <c r="H110" s="30">
        <v>70</v>
      </c>
      <c r="I110" s="31"/>
    </row>
    <row r="111" spans="1:9" ht="25.35" customHeight="1">
      <c r="A111" s="82" t="s">
        <v>210</v>
      </c>
      <c r="B111" s="87" t="s">
        <v>211</v>
      </c>
      <c r="C111" s="87" t="s">
        <v>212</v>
      </c>
      <c r="D111" s="41">
        <v>50000</v>
      </c>
      <c r="E111" s="41">
        <v>50000</v>
      </c>
      <c r="F111" s="41" t="s">
        <v>213</v>
      </c>
      <c r="G111" s="30" t="s">
        <v>118</v>
      </c>
      <c r="H111" s="30">
        <v>89</v>
      </c>
      <c r="I111" s="31"/>
    </row>
    <row r="112" spans="1:9" ht="25.35" customHeight="1">
      <c r="A112" s="82" t="s">
        <v>210</v>
      </c>
      <c r="B112" s="87" t="s">
        <v>214</v>
      </c>
      <c r="C112" s="87" t="s">
        <v>215</v>
      </c>
      <c r="D112" s="41">
        <v>70000</v>
      </c>
      <c r="E112" s="41">
        <v>30000</v>
      </c>
      <c r="F112" s="41">
        <v>40000</v>
      </c>
      <c r="G112" s="30" t="s">
        <v>121</v>
      </c>
      <c r="H112" s="30">
        <v>69</v>
      </c>
      <c r="I112" s="31"/>
    </row>
    <row r="113" spans="1:9" ht="25.35" customHeight="1">
      <c r="A113" s="82" t="s">
        <v>210</v>
      </c>
      <c r="B113" s="87" t="s">
        <v>216</v>
      </c>
      <c r="C113" s="87" t="s">
        <v>217</v>
      </c>
      <c r="D113" s="41">
        <v>5000</v>
      </c>
      <c r="E113" s="41">
        <v>5000</v>
      </c>
      <c r="F113" s="41" t="s">
        <v>213</v>
      </c>
      <c r="G113" s="30" t="s">
        <v>114</v>
      </c>
      <c r="H113" s="30">
        <v>78</v>
      </c>
      <c r="I113" s="31"/>
    </row>
    <row r="114" spans="1:9" ht="25.35" customHeight="1">
      <c r="A114" s="82" t="s">
        <v>210</v>
      </c>
      <c r="B114" s="87" t="s">
        <v>218</v>
      </c>
      <c r="C114" s="87" t="s">
        <v>217</v>
      </c>
      <c r="D114" s="41">
        <v>60000</v>
      </c>
      <c r="E114" s="41">
        <v>60000</v>
      </c>
      <c r="F114" s="41" t="s">
        <v>213</v>
      </c>
      <c r="G114" s="30" t="s">
        <v>114</v>
      </c>
      <c r="H114" s="30">
        <v>79</v>
      </c>
      <c r="I114" s="31"/>
    </row>
    <row r="115" spans="1:9" ht="25.35" customHeight="1">
      <c r="A115" s="82" t="s">
        <v>210</v>
      </c>
      <c r="B115" s="87" t="s">
        <v>219</v>
      </c>
      <c r="C115" s="87" t="s">
        <v>217</v>
      </c>
      <c r="D115" s="41">
        <v>60000</v>
      </c>
      <c r="E115" s="41">
        <v>60000</v>
      </c>
      <c r="F115" s="41" t="s">
        <v>213</v>
      </c>
      <c r="G115" s="30" t="s">
        <v>114</v>
      </c>
      <c r="H115" s="30">
        <v>79</v>
      </c>
      <c r="I115" s="31"/>
    </row>
    <row r="116" spans="1:9" ht="25.35" customHeight="1">
      <c r="A116" s="82" t="s">
        <v>210</v>
      </c>
      <c r="B116" s="87" t="s">
        <v>220</v>
      </c>
      <c r="C116" s="87" t="s">
        <v>221</v>
      </c>
      <c r="D116" s="41">
        <v>44000</v>
      </c>
      <c r="E116" s="41">
        <v>40000</v>
      </c>
      <c r="F116" s="41" t="s">
        <v>213</v>
      </c>
      <c r="G116" s="30" t="s">
        <v>118</v>
      </c>
      <c r="H116" s="30">
        <v>89</v>
      </c>
      <c r="I116" s="31"/>
    </row>
    <row r="117" spans="1:9" ht="25.35" customHeight="1">
      <c r="A117" s="82" t="s">
        <v>210</v>
      </c>
      <c r="B117" s="87" t="s">
        <v>222</v>
      </c>
      <c r="C117" s="87" t="s">
        <v>223</v>
      </c>
      <c r="D117" s="41">
        <v>2000</v>
      </c>
      <c r="E117" s="41">
        <v>2000</v>
      </c>
      <c r="F117" s="41" t="s">
        <v>213</v>
      </c>
      <c r="G117" s="30" t="s">
        <v>118</v>
      </c>
      <c r="H117" s="30">
        <v>89</v>
      </c>
      <c r="I117" s="31"/>
    </row>
    <row r="118" spans="1:9" ht="25.35" customHeight="1">
      <c r="A118" s="82" t="s">
        <v>210</v>
      </c>
      <c r="B118" s="87" t="s">
        <v>224</v>
      </c>
      <c r="C118" s="87" t="s">
        <v>223</v>
      </c>
      <c r="D118" s="41">
        <v>10000</v>
      </c>
      <c r="E118" s="41">
        <v>10000</v>
      </c>
      <c r="F118" s="41" t="s">
        <v>213</v>
      </c>
      <c r="G118" s="30" t="s">
        <v>114</v>
      </c>
      <c r="H118" s="30">
        <v>78</v>
      </c>
      <c r="I118" s="31"/>
    </row>
    <row r="119" spans="1:9" ht="25.35" customHeight="1">
      <c r="A119" s="82" t="s">
        <v>210</v>
      </c>
      <c r="B119" s="87" t="s">
        <v>225</v>
      </c>
      <c r="C119" s="87" t="s">
        <v>226</v>
      </c>
      <c r="D119" s="41">
        <v>7000</v>
      </c>
      <c r="E119" s="41">
        <v>7000</v>
      </c>
      <c r="F119" s="41" t="s">
        <v>213</v>
      </c>
      <c r="G119" s="30" t="s">
        <v>114</v>
      </c>
      <c r="H119" s="30">
        <v>79</v>
      </c>
      <c r="I119" s="31"/>
    </row>
    <row r="120" spans="1:9" ht="25.35" customHeight="1">
      <c r="A120" s="82" t="s">
        <v>210</v>
      </c>
      <c r="B120" s="87" t="s">
        <v>227</v>
      </c>
      <c r="C120" s="87" t="s">
        <v>223</v>
      </c>
      <c r="D120" s="41">
        <v>10000</v>
      </c>
      <c r="E120" s="41">
        <v>10000</v>
      </c>
      <c r="F120" s="41" t="s">
        <v>213</v>
      </c>
      <c r="G120" s="30" t="s">
        <v>118</v>
      </c>
      <c r="H120" s="30">
        <v>84</v>
      </c>
      <c r="I120" s="31"/>
    </row>
    <row r="121" spans="1:9" ht="25.35" customHeight="1">
      <c r="A121" s="82" t="s">
        <v>210</v>
      </c>
      <c r="B121" s="87" t="s">
        <v>228</v>
      </c>
      <c r="C121" s="87" t="s">
        <v>223</v>
      </c>
      <c r="D121" s="41">
        <v>10000</v>
      </c>
      <c r="E121" s="41">
        <v>10000</v>
      </c>
      <c r="F121" s="41" t="s">
        <v>213</v>
      </c>
      <c r="G121" s="30" t="s">
        <v>114</v>
      </c>
      <c r="H121" s="30">
        <v>79</v>
      </c>
      <c r="I121" s="31"/>
    </row>
    <row r="122" spans="1:9" ht="25.35" customHeight="1">
      <c r="A122" s="82" t="s">
        <v>210</v>
      </c>
      <c r="B122" s="87" t="s">
        <v>229</v>
      </c>
      <c r="C122" s="87" t="s">
        <v>230</v>
      </c>
      <c r="D122" s="41">
        <v>8000</v>
      </c>
      <c r="E122" s="41">
        <v>8000</v>
      </c>
      <c r="F122" s="34" t="s">
        <v>208</v>
      </c>
      <c r="G122" s="30" t="s">
        <v>114</v>
      </c>
      <c r="H122" s="30">
        <v>79</v>
      </c>
      <c r="I122" s="31"/>
    </row>
    <row r="123" spans="1:9" ht="25.35" customHeight="1">
      <c r="A123" s="82" t="s">
        <v>210</v>
      </c>
      <c r="B123" s="87" t="s">
        <v>231</v>
      </c>
      <c r="C123" s="87" t="s">
        <v>230</v>
      </c>
      <c r="D123" s="41">
        <v>10000</v>
      </c>
      <c r="E123" s="41">
        <v>10000</v>
      </c>
      <c r="F123" s="34" t="s">
        <v>208</v>
      </c>
      <c r="G123" s="30" t="s">
        <v>118</v>
      </c>
      <c r="H123" s="30">
        <v>89</v>
      </c>
      <c r="I123" s="31"/>
    </row>
    <row r="124" spans="1:9" ht="25.35" customHeight="1">
      <c r="A124" s="82" t="s">
        <v>210</v>
      </c>
      <c r="B124" s="87" t="s">
        <v>232</v>
      </c>
      <c r="C124" s="87" t="s">
        <v>230</v>
      </c>
      <c r="D124" s="41">
        <v>50000</v>
      </c>
      <c r="E124" s="41">
        <v>50000</v>
      </c>
      <c r="F124" s="34" t="s">
        <v>208</v>
      </c>
      <c r="G124" s="30" t="s">
        <v>114</v>
      </c>
      <c r="H124" s="30">
        <v>79</v>
      </c>
      <c r="I124" s="31"/>
    </row>
    <row r="125" spans="1:9" ht="25.35" customHeight="1">
      <c r="A125" s="82" t="s">
        <v>210</v>
      </c>
      <c r="B125" s="87" t="s">
        <v>233</v>
      </c>
      <c r="C125" s="87" t="s">
        <v>177</v>
      </c>
      <c r="D125" s="41">
        <v>55000</v>
      </c>
      <c r="E125" s="41">
        <v>55000</v>
      </c>
      <c r="F125" s="34" t="s">
        <v>208</v>
      </c>
      <c r="G125" s="30" t="s">
        <v>114</v>
      </c>
      <c r="H125" s="30">
        <v>79</v>
      </c>
      <c r="I125" s="31"/>
    </row>
    <row r="126" spans="1:9" ht="25.35" customHeight="1">
      <c r="A126" s="82" t="s">
        <v>210</v>
      </c>
      <c r="B126" s="87" t="s">
        <v>234</v>
      </c>
      <c r="C126" s="87" t="s">
        <v>235</v>
      </c>
      <c r="D126" s="41">
        <v>14000</v>
      </c>
      <c r="E126" s="41">
        <v>14000</v>
      </c>
      <c r="F126" s="34" t="s">
        <v>208</v>
      </c>
      <c r="G126" s="30" t="s">
        <v>118</v>
      </c>
      <c r="H126" s="30">
        <v>89</v>
      </c>
      <c r="I126" s="31"/>
    </row>
    <row r="127" spans="1:9" ht="25.35" customHeight="1">
      <c r="A127" s="82" t="s">
        <v>210</v>
      </c>
      <c r="B127" s="87" t="s">
        <v>236</v>
      </c>
      <c r="C127" s="87" t="s">
        <v>237</v>
      </c>
      <c r="D127" s="41">
        <v>5000</v>
      </c>
      <c r="E127" s="41">
        <v>5000</v>
      </c>
      <c r="F127" s="34" t="s">
        <v>208</v>
      </c>
      <c r="G127" s="30" t="s">
        <v>121</v>
      </c>
      <c r="H127" s="30">
        <v>68</v>
      </c>
      <c r="I127" s="31"/>
    </row>
    <row r="128" spans="1:9" ht="25.35" customHeight="1">
      <c r="A128" s="82" t="s">
        <v>210</v>
      </c>
      <c r="B128" s="87" t="s">
        <v>238</v>
      </c>
      <c r="C128" s="87" t="s">
        <v>237</v>
      </c>
      <c r="D128" s="41">
        <v>6000</v>
      </c>
      <c r="E128" s="41">
        <v>6000</v>
      </c>
      <c r="F128" s="41" t="s">
        <v>213</v>
      </c>
      <c r="G128" s="30" t="s">
        <v>118</v>
      </c>
      <c r="H128" s="30">
        <v>88</v>
      </c>
      <c r="I128" s="31"/>
    </row>
    <row r="129" spans="1:9" ht="25.35" customHeight="1">
      <c r="A129" s="82" t="s">
        <v>210</v>
      </c>
      <c r="B129" s="87" t="s">
        <v>239</v>
      </c>
      <c r="C129" s="87" t="s">
        <v>235</v>
      </c>
      <c r="D129" s="41">
        <v>20500</v>
      </c>
      <c r="E129" s="41">
        <v>18000</v>
      </c>
      <c r="F129" s="41">
        <v>2500</v>
      </c>
      <c r="G129" s="30" t="s">
        <v>121</v>
      </c>
      <c r="H129" s="30">
        <v>68</v>
      </c>
      <c r="I129" s="31"/>
    </row>
    <row r="130" spans="1:9" ht="25.35" customHeight="1">
      <c r="A130" s="82" t="s">
        <v>210</v>
      </c>
      <c r="B130" s="87" t="s">
        <v>240</v>
      </c>
      <c r="C130" s="87" t="s">
        <v>241</v>
      </c>
      <c r="D130" s="41">
        <v>20000</v>
      </c>
      <c r="E130" s="41">
        <v>20000</v>
      </c>
      <c r="F130" s="41" t="s">
        <v>213</v>
      </c>
      <c r="G130" s="30" t="s">
        <v>114</v>
      </c>
      <c r="H130" s="30">
        <v>79</v>
      </c>
      <c r="I130" s="31"/>
    </row>
    <row r="131" spans="1:9" ht="25.35" customHeight="1">
      <c r="A131" s="82" t="s">
        <v>210</v>
      </c>
      <c r="B131" s="87" t="s">
        <v>242</v>
      </c>
      <c r="C131" s="87" t="s">
        <v>243</v>
      </c>
      <c r="D131" s="41">
        <v>20000</v>
      </c>
      <c r="E131" s="41">
        <v>20000</v>
      </c>
      <c r="F131" s="41" t="s">
        <v>213</v>
      </c>
      <c r="G131" s="30" t="s">
        <v>121</v>
      </c>
      <c r="H131" s="30">
        <v>69</v>
      </c>
      <c r="I131" s="31"/>
    </row>
    <row r="132" spans="1:9" ht="25.35" customHeight="1">
      <c r="A132" s="82" t="s">
        <v>210</v>
      </c>
      <c r="B132" s="87" t="s">
        <v>244</v>
      </c>
      <c r="C132" s="87" t="s">
        <v>245</v>
      </c>
      <c r="D132" s="41">
        <v>50000</v>
      </c>
      <c r="E132" s="41">
        <v>47500</v>
      </c>
      <c r="F132" s="41">
        <v>2500</v>
      </c>
      <c r="G132" s="30" t="s">
        <v>118</v>
      </c>
      <c r="H132" s="30">
        <v>83</v>
      </c>
      <c r="I132" s="31"/>
    </row>
    <row r="133" spans="1:9" ht="25.35" customHeight="1">
      <c r="A133" s="82" t="s">
        <v>210</v>
      </c>
      <c r="B133" s="87" t="s">
        <v>246</v>
      </c>
      <c r="C133" s="87" t="s">
        <v>247</v>
      </c>
      <c r="D133" s="41">
        <v>18680</v>
      </c>
      <c r="E133" s="41">
        <v>17000</v>
      </c>
      <c r="F133" s="41">
        <v>1680</v>
      </c>
      <c r="G133" s="30" t="s">
        <v>114</v>
      </c>
      <c r="H133" s="30">
        <v>79</v>
      </c>
      <c r="I133" s="31"/>
    </row>
    <row r="134" spans="1:9" ht="25.35" customHeight="1">
      <c r="A134" s="82" t="s">
        <v>248</v>
      </c>
      <c r="B134" s="87" t="s">
        <v>249</v>
      </c>
      <c r="C134" s="87" t="s">
        <v>250</v>
      </c>
      <c r="D134" s="34">
        <f>SUM(E134:F134)</f>
        <v>29740</v>
      </c>
      <c r="E134" s="34">
        <v>29740</v>
      </c>
      <c r="F134" s="42" t="s">
        <v>208</v>
      </c>
      <c r="G134" s="43" t="s">
        <v>251</v>
      </c>
      <c r="H134" s="43">
        <v>83</v>
      </c>
      <c r="I134" s="31"/>
    </row>
    <row r="135" spans="1:9" ht="25.35" customHeight="1">
      <c r="A135" s="82" t="s">
        <v>248</v>
      </c>
      <c r="B135" s="87" t="s">
        <v>252</v>
      </c>
      <c r="C135" s="87" t="s">
        <v>250</v>
      </c>
      <c r="D135" s="34">
        <f t="shared" ref="D135:D162" si="2">SUM(E135:F135)</f>
        <v>40000</v>
      </c>
      <c r="E135" s="34">
        <v>40000</v>
      </c>
      <c r="F135" s="42" t="s">
        <v>208</v>
      </c>
      <c r="G135" s="43" t="s">
        <v>253</v>
      </c>
      <c r="H135" s="43">
        <v>82</v>
      </c>
      <c r="I135" s="31"/>
    </row>
    <row r="136" spans="1:9" ht="25.35" customHeight="1">
      <c r="A136" s="82" t="s">
        <v>248</v>
      </c>
      <c r="B136" s="87" t="s">
        <v>254</v>
      </c>
      <c r="C136" s="87" t="s">
        <v>255</v>
      </c>
      <c r="D136" s="34">
        <f t="shared" si="2"/>
        <v>136000</v>
      </c>
      <c r="E136" s="34">
        <v>40800</v>
      </c>
      <c r="F136" s="34">
        <v>95200</v>
      </c>
      <c r="G136" s="43" t="s">
        <v>256</v>
      </c>
      <c r="H136" s="43">
        <v>69</v>
      </c>
      <c r="I136" s="31"/>
    </row>
    <row r="137" spans="1:9" ht="25.35" customHeight="1">
      <c r="A137" s="82" t="s">
        <v>248</v>
      </c>
      <c r="B137" s="87" t="s">
        <v>257</v>
      </c>
      <c r="C137" s="87" t="s">
        <v>255</v>
      </c>
      <c r="D137" s="34">
        <f t="shared" si="2"/>
        <v>245476</v>
      </c>
      <c r="E137" s="34">
        <v>87696</v>
      </c>
      <c r="F137" s="34">
        <v>157780</v>
      </c>
      <c r="G137" s="43" t="s">
        <v>253</v>
      </c>
      <c r="H137" s="43">
        <v>88</v>
      </c>
      <c r="I137" s="31"/>
    </row>
    <row r="138" spans="1:9" ht="25.35" customHeight="1">
      <c r="A138" s="82" t="s">
        <v>248</v>
      </c>
      <c r="B138" s="87" t="s">
        <v>258</v>
      </c>
      <c r="C138" s="87" t="s">
        <v>259</v>
      </c>
      <c r="D138" s="34">
        <f t="shared" si="2"/>
        <v>68000</v>
      </c>
      <c r="E138" s="34">
        <v>60000</v>
      </c>
      <c r="F138" s="34">
        <v>8000</v>
      </c>
      <c r="G138" s="43" t="s">
        <v>118</v>
      </c>
      <c r="H138" s="43">
        <v>87</v>
      </c>
      <c r="I138" s="31"/>
    </row>
    <row r="139" spans="1:9" ht="25.35" customHeight="1">
      <c r="A139" s="82" t="s">
        <v>248</v>
      </c>
      <c r="B139" s="87" t="s">
        <v>260</v>
      </c>
      <c r="C139" s="87" t="s">
        <v>125</v>
      </c>
      <c r="D139" s="34">
        <f t="shared" si="2"/>
        <v>30460</v>
      </c>
      <c r="E139" s="34">
        <v>25000</v>
      </c>
      <c r="F139" s="34">
        <v>5460</v>
      </c>
      <c r="G139" s="43" t="s">
        <v>142</v>
      </c>
      <c r="H139" s="43">
        <v>91</v>
      </c>
      <c r="I139" s="31"/>
    </row>
    <row r="140" spans="1:9" ht="25.35" customHeight="1">
      <c r="A140" s="82" t="s">
        <v>248</v>
      </c>
      <c r="B140" s="87" t="s">
        <v>261</v>
      </c>
      <c r="C140" s="87" t="s">
        <v>125</v>
      </c>
      <c r="D140" s="34">
        <f t="shared" si="2"/>
        <v>20600</v>
      </c>
      <c r="E140" s="34">
        <v>20000</v>
      </c>
      <c r="F140" s="34">
        <v>600</v>
      </c>
      <c r="G140" s="43" t="s">
        <v>118</v>
      </c>
      <c r="H140" s="43">
        <v>83</v>
      </c>
      <c r="I140" s="31"/>
    </row>
    <row r="141" spans="1:9" ht="25.35" customHeight="1">
      <c r="A141" s="82" t="s">
        <v>248</v>
      </c>
      <c r="B141" s="87" t="s">
        <v>262</v>
      </c>
      <c r="C141" s="88" t="s">
        <v>263</v>
      </c>
      <c r="D141" s="34">
        <f t="shared" si="2"/>
        <v>37000</v>
      </c>
      <c r="E141" s="34">
        <v>30000</v>
      </c>
      <c r="F141" s="34">
        <v>7000</v>
      </c>
      <c r="G141" s="43" t="s">
        <v>118</v>
      </c>
      <c r="H141" s="43">
        <v>89</v>
      </c>
      <c r="I141" s="31"/>
    </row>
    <row r="142" spans="1:9" ht="25.35" customHeight="1">
      <c r="A142" s="82" t="s">
        <v>248</v>
      </c>
      <c r="B142" s="87" t="s">
        <v>264</v>
      </c>
      <c r="C142" s="87" t="s">
        <v>265</v>
      </c>
      <c r="D142" s="34">
        <f t="shared" si="2"/>
        <v>40000</v>
      </c>
      <c r="E142" s="34">
        <v>40000</v>
      </c>
      <c r="F142" s="42" t="s">
        <v>208</v>
      </c>
      <c r="G142" s="43" t="s">
        <v>118</v>
      </c>
      <c r="H142" s="43">
        <v>84</v>
      </c>
      <c r="I142" s="31"/>
    </row>
    <row r="143" spans="1:9" ht="25.35" customHeight="1">
      <c r="A143" s="82" t="s">
        <v>248</v>
      </c>
      <c r="B143" s="87" t="s">
        <v>266</v>
      </c>
      <c r="C143" s="87" t="s">
        <v>267</v>
      </c>
      <c r="D143" s="34">
        <f t="shared" si="2"/>
        <v>948192</v>
      </c>
      <c r="E143" s="34">
        <v>796000</v>
      </c>
      <c r="F143" s="34">
        <v>152192</v>
      </c>
      <c r="G143" s="43" t="s">
        <v>118</v>
      </c>
      <c r="H143" s="43">
        <v>82</v>
      </c>
      <c r="I143" s="31"/>
    </row>
    <row r="144" spans="1:9" ht="25.35" customHeight="1">
      <c r="A144" s="82" t="s">
        <v>248</v>
      </c>
      <c r="B144" s="87" t="s">
        <v>268</v>
      </c>
      <c r="C144" s="87" t="s">
        <v>269</v>
      </c>
      <c r="D144" s="34">
        <f t="shared" si="2"/>
        <v>30000</v>
      </c>
      <c r="E144" s="34">
        <v>30000</v>
      </c>
      <c r="F144" s="42" t="s">
        <v>208</v>
      </c>
      <c r="G144" s="43" t="s">
        <v>270</v>
      </c>
      <c r="H144" s="43">
        <v>81</v>
      </c>
      <c r="I144" s="31"/>
    </row>
    <row r="145" spans="1:9" ht="25.35" customHeight="1">
      <c r="A145" s="82" t="s">
        <v>248</v>
      </c>
      <c r="B145" s="87" t="s">
        <v>271</v>
      </c>
      <c r="C145" s="87" t="s">
        <v>125</v>
      </c>
      <c r="D145" s="34">
        <f t="shared" si="2"/>
        <v>189288</v>
      </c>
      <c r="E145" s="34">
        <v>78000</v>
      </c>
      <c r="F145" s="34">
        <v>111288</v>
      </c>
      <c r="G145" s="43" t="s">
        <v>114</v>
      </c>
      <c r="H145" s="43">
        <v>79</v>
      </c>
      <c r="I145" s="31"/>
    </row>
    <row r="146" spans="1:9" ht="25.35" customHeight="1">
      <c r="A146" s="82" t="s">
        <v>248</v>
      </c>
      <c r="B146" s="87" t="s">
        <v>272</v>
      </c>
      <c r="C146" s="88" t="s">
        <v>263</v>
      </c>
      <c r="D146" s="34">
        <f t="shared" si="2"/>
        <v>53633</v>
      </c>
      <c r="E146" s="34">
        <v>30000</v>
      </c>
      <c r="F146" s="34">
        <v>23633</v>
      </c>
      <c r="G146" s="43" t="s">
        <v>114</v>
      </c>
      <c r="H146" s="43">
        <v>79</v>
      </c>
      <c r="I146" s="31"/>
    </row>
    <row r="147" spans="1:9" ht="25.35" customHeight="1">
      <c r="A147" s="82" t="s">
        <v>248</v>
      </c>
      <c r="B147" s="87" t="s">
        <v>273</v>
      </c>
      <c r="C147" s="87" t="s">
        <v>274</v>
      </c>
      <c r="D147" s="34">
        <f t="shared" si="2"/>
        <v>83280</v>
      </c>
      <c r="E147" s="34">
        <v>30000</v>
      </c>
      <c r="F147" s="34">
        <v>53280</v>
      </c>
      <c r="G147" s="43" t="s">
        <v>114</v>
      </c>
      <c r="H147" s="43">
        <v>79</v>
      </c>
      <c r="I147" s="31"/>
    </row>
    <row r="148" spans="1:9" ht="25.35" customHeight="1">
      <c r="A148" s="82" t="s">
        <v>248</v>
      </c>
      <c r="B148" s="87" t="s">
        <v>275</v>
      </c>
      <c r="C148" s="87" t="s">
        <v>265</v>
      </c>
      <c r="D148" s="34">
        <f t="shared" si="2"/>
        <v>40000</v>
      </c>
      <c r="E148" s="34">
        <v>40000</v>
      </c>
      <c r="F148" s="42" t="s">
        <v>208</v>
      </c>
      <c r="G148" s="43" t="s">
        <v>118</v>
      </c>
      <c r="H148" s="43">
        <v>82</v>
      </c>
      <c r="I148" s="31"/>
    </row>
    <row r="149" spans="1:9" ht="25.35" customHeight="1">
      <c r="A149" s="82" t="s">
        <v>248</v>
      </c>
      <c r="B149" s="87" t="s">
        <v>276</v>
      </c>
      <c r="C149" s="87" t="s">
        <v>277</v>
      </c>
      <c r="D149" s="34">
        <f t="shared" si="2"/>
        <v>30500</v>
      </c>
      <c r="E149" s="34">
        <v>30000</v>
      </c>
      <c r="F149" s="34">
        <v>500</v>
      </c>
      <c r="G149" s="43" t="s">
        <v>114</v>
      </c>
      <c r="H149" s="43">
        <v>78</v>
      </c>
      <c r="I149" s="31"/>
    </row>
    <row r="150" spans="1:9" ht="25.35" customHeight="1">
      <c r="A150" s="82" t="s">
        <v>248</v>
      </c>
      <c r="B150" s="87" t="s">
        <v>278</v>
      </c>
      <c r="C150" s="87" t="s">
        <v>279</v>
      </c>
      <c r="D150" s="34">
        <f t="shared" si="2"/>
        <v>400000</v>
      </c>
      <c r="E150" s="34">
        <v>100000</v>
      </c>
      <c r="F150" s="34">
        <v>300000</v>
      </c>
      <c r="G150" s="43" t="s">
        <v>280</v>
      </c>
      <c r="H150" s="43">
        <v>59</v>
      </c>
      <c r="I150" s="31"/>
    </row>
    <row r="151" spans="1:9" ht="25.35" customHeight="1">
      <c r="A151" s="82" t="s">
        <v>248</v>
      </c>
      <c r="B151" s="87" t="s">
        <v>281</v>
      </c>
      <c r="C151" s="87" t="s">
        <v>282</v>
      </c>
      <c r="D151" s="34">
        <f t="shared" si="2"/>
        <v>506618</v>
      </c>
      <c r="E151" s="34">
        <v>253309</v>
      </c>
      <c r="F151" s="34">
        <v>253309</v>
      </c>
      <c r="G151" s="43" t="s">
        <v>253</v>
      </c>
      <c r="H151" s="43">
        <v>84</v>
      </c>
      <c r="I151" s="31"/>
    </row>
    <row r="152" spans="1:9" ht="25.35" customHeight="1">
      <c r="A152" s="82" t="s">
        <v>248</v>
      </c>
      <c r="B152" s="87" t="s">
        <v>283</v>
      </c>
      <c r="C152" s="87" t="s">
        <v>282</v>
      </c>
      <c r="D152" s="34">
        <f t="shared" si="2"/>
        <v>284500</v>
      </c>
      <c r="E152" s="34">
        <v>110000</v>
      </c>
      <c r="F152" s="34">
        <v>174500</v>
      </c>
      <c r="G152" s="43" t="s">
        <v>114</v>
      </c>
      <c r="H152" s="43">
        <v>79</v>
      </c>
      <c r="I152" s="31"/>
    </row>
    <row r="153" spans="1:9" ht="25.35" customHeight="1">
      <c r="A153" s="82" t="s">
        <v>248</v>
      </c>
      <c r="B153" s="87" t="s">
        <v>284</v>
      </c>
      <c r="C153" s="87" t="s">
        <v>285</v>
      </c>
      <c r="D153" s="34">
        <f t="shared" si="2"/>
        <v>20000</v>
      </c>
      <c r="E153" s="29">
        <v>20000</v>
      </c>
      <c r="F153" s="42" t="s">
        <v>208</v>
      </c>
      <c r="G153" s="43" t="s">
        <v>280</v>
      </c>
      <c r="H153" s="43">
        <v>56</v>
      </c>
      <c r="I153" s="31"/>
    </row>
    <row r="154" spans="1:9" ht="25.35" customHeight="1">
      <c r="A154" s="82" t="s">
        <v>248</v>
      </c>
      <c r="B154" s="87" t="s">
        <v>286</v>
      </c>
      <c r="C154" s="87" t="s">
        <v>287</v>
      </c>
      <c r="D154" s="34">
        <f t="shared" si="2"/>
        <v>90000</v>
      </c>
      <c r="E154" s="34">
        <v>90000</v>
      </c>
      <c r="F154" s="42" t="s">
        <v>208</v>
      </c>
      <c r="G154" s="43" t="s">
        <v>118</v>
      </c>
      <c r="H154" s="43">
        <v>87</v>
      </c>
      <c r="I154" s="31"/>
    </row>
    <row r="155" spans="1:9" ht="25.35" customHeight="1">
      <c r="A155" s="82" t="s">
        <v>248</v>
      </c>
      <c r="B155" s="87" t="s">
        <v>288</v>
      </c>
      <c r="C155" s="87" t="s">
        <v>287</v>
      </c>
      <c r="D155" s="34">
        <f t="shared" si="2"/>
        <v>40000</v>
      </c>
      <c r="E155" s="34">
        <v>40000</v>
      </c>
      <c r="F155" s="42" t="s">
        <v>208</v>
      </c>
      <c r="G155" s="43" t="s">
        <v>118</v>
      </c>
      <c r="H155" s="43">
        <v>84</v>
      </c>
      <c r="I155" s="31"/>
    </row>
    <row r="156" spans="1:9" ht="25.35" customHeight="1">
      <c r="A156" s="82" t="s">
        <v>248</v>
      </c>
      <c r="B156" s="87" t="s">
        <v>289</v>
      </c>
      <c r="C156" s="87" t="s">
        <v>287</v>
      </c>
      <c r="D156" s="34">
        <f t="shared" si="2"/>
        <v>323850</v>
      </c>
      <c r="E156" s="34">
        <v>323850</v>
      </c>
      <c r="F156" s="42" t="s">
        <v>208</v>
      </c>
      <c r="G156" s="43" t="s">
        <v>114</v>
      </c>
      <c r="H156" s="43">
        <v>71</v>
      </c>
      <c r="I156" s="31"/>
    </row>
    <row r="157" spans="1:9" ht="25.35" customHeight="1">
      <c r="A157" s="82" t="s">
        <v>248</v>
      </c>
      <c r="B157" s="87" t="s">
        <v>290</v>
      </c>
      <c r="C157" s="87" t="s">
        <v>291</v>
      </c>
      <c r="D157" s="34">
        <f t="shared" si="2"/>
        <v>966000</v>
      </c>
      <c r="E157" s="29">
        <v>277200</v>
      </c>
      <c r="F157" s="34">
        <v>688800</v>
      </c>
      <c r="G157" s="43" t="s">
        <v>292</v>
      </c>
      <c r="H157" s="43">
        <v>79</v>
      </c>
      <c r="I157" s="31"/>
    </row>
    <row r="158" spans="1:9" ht="25.35" customHeight="1">
      <c r="A158" s="82" t="s">
        <v>248</v>
      </c>
      <c r="B158" s="87" t="s">
        <v>293</v>
      </c>
      <c r="C158" s="87" t="s">
        <v>294</v>
      </c>
      <c r="D158" s="34">
        <f t="shared" si="2"/>
        <v>70000</v>
      </c>
      <c r="E158" s="34">
        <v>70000</v>
      </c>
      <c r="F158" s="42" t="s">
        <v>208</v>
      </c>
      <c r="G158" s="43" t="s">
        <v>280</v>
      </c>
      <c r="H158" s="43">
        <v>52</v>
      </c>
      <c r="I158" s="31"/>
    </row>
    <row r="159" spans="1:9" ht="25.35" customHeight="1">
      <c r="A159" s="82" t="s">
        <v>248</v>
      </c>
      <c r="B159" s="87" t="s">
        <v>295</v>
      </c>
      <c r="C159" s="87" t="s">
        <v>296</v>
      </c>
      <c r="D159" s="34">
        <f t="shared" si="2"/>
        <v>25000</v>
      </c>
      <c r="E159" s="34">
        <v>25000</v>
      </c>
      <c r="F159" s="42" t="s">
        <v>208</v>
      </c>
      <c r="G159" s="43" t="s">
        <v>297</v>
      </c>
      <c r="H159" s="43">
        <v>85</v>
      </c>
      <c r="I159" s="31"/>
    </row>
    <row r="160" spans="1:9" ht="25.35" customHeight="1">
      <c r="A160" s="82" t="s">
        <v>248</v>
      </c>
      <c r="B160" s="87" t="s">
        <v>298</v>
      </c>
      <c r="C160" s="87" t="s">
        <v>299</v>
      </c>
      <c r="D160" s="34">
        <f t="shared" si="2"/>
        <v>20000</v>
      </c>
      <c r="E160" s="34">
        <v>20000</v>
      </c>
      <c r="F160" s="42" t="s">
        <v>208</v>
      </c>
      <c r="G160" s="43" t="s">
        <v>253</v>
      </c>
      <c r="H160" s="43">
        <v>88</v>
      </c>
      <c r="I160" s="31"/>
    </row>
    <row r="161" spans="1:9" ht="25.35" customHeight="1">
      <c r="A161" s="82" t="s">
        <v>248</v>
      </c>
      <c r="B161" s="87" t="s">
        <v>300</v>
      </c>
      <c r="C161" s="87" t="s">
        <v>301</v>
      </c>
      <c r="D161" s="34">
        <f t="shared" si="2"/>
        <v>5000</v>
      </c>
      <c r="E161" s="34">
        <v>5000</v>
      </c>
      <c r="F161" s="42" t="s">
        <v>208</v>
      </c>
      <c r="G161" s="43" t="s">
        <v>256</v>
      </c>
      <c r="H161" s="43">
        <v>66</v>
      </c>
      <c r="I161" s="31"/>
    </row>
    <row r="162" spans="1:9" ht="25.35" customHeight="1">
      <c r="A162" s="82" t="s">
        <v>248</v>
      </c>
      <c r="B162" s="87" t="s">
        <v>302</v>
      </c>
      <c r="C162" s="87" t="s">
        <v>303</v>
      </c>
      <c r="D162" s="34">
        <f t="shared" si="2"/>
        <v>20000</v>
      </c>
      <c r="E162" s="34">
        <v>20000</v>
      </c>
      <c r="F162" s="42" t="s">
        <v>208</v>
      </c>
      <c r="G162" s="43" t="s">
        <v>253</v>
      </c>
      <c r="H162" s="43">
        <v>88</v>
      </c>
      <c r="I162" s="31"/>
    </row>
    <row r="163" spans="1:9" ht="25.35" customHeight="1">
      <c r="A163" s="82" t="s">
        <v>248</v>
      </c>
      <c r="B163" s="87" t="s">
        <v>304</v>
      </c>
      <c r="C163" s="87" t="s">
        <v>299</v>
      </c>
      <c r="D163" s="34">
        <v>35000</v>
      </c>
      <c r="E163" s="34">
        <v>35000</v>
      </c>
      <c r="F163" s="42" t="s">
        <v>208</v>
      </c>
      <c r="G163" s="43" t="s">
        <v>297</v>
      </c>
      <c r="H163" s="43">
        <v>87</v>
      </c>
      <c r="I163" s="31"/>
    </row>
    <row r="164" spans="1:9" ht="25.35" customHeight="1">
      <c r="A164" s="82" t="s">
        <v>305</v>
      </c>
      <c r="B164" s="87" t="s">
        <v>306</v>
      </c>
      <c r="C164" s="87" t="s">
        <v>250</v>
      </c>
      <c r="D164" s="34">
        <v>2488032</v>
      </c>
      <c r="E164" s="34">
        <v>2488032</v>
      </c>
      <c r="F164" s="34" t="s">
        <v>208</v>
      </c>
      <c r="G164" s="30" t="s">
        <v>307</v>
      </c>
      <c r="H164" s="30">
        <v>87</v>
      </c>
      <c r="I164" s="31"/>
    </row>
    <row r="165" spans="1:9" ht="25.35" customHeight="1">
      <c r="A165" s="82" t="s">
        <v>305</v>
      </c>
      <c r="B165" s="87" t="s">
        <v>308</v>
      </c>
      <c r="C165" s="87" t="s">
        <v>309</v>
      </c>
      <c r="D165" s="34">
        <v>170000</v>
      </c>
      <c r="E165" s="34">
        <v>170000</v>
      </c>
      <c r="F165" s="34" t="s">
        <v>208</v>
      </c>
      <c r="G165" s="30" t="s">
        <v>307</v>
      </c>
      <c r="H165" s="30">
        <v>84</v>
      </c>
      <c r="I165" s="31"/>
    </row>
    <row r="166" spans="1:9" ht="25.35" customHeight="1">
      <c r="A166" s="82" t="s">
        <v>310</v>
      </c>
      <c r="B166" s="87" t="s">
        <v>311</v>
      </c>
      <c r="C166" s="87" t="s">
        <v>312</v>
      </c>
      <c r="D166" s="34">
        <v>5000</v>
      </c>
      <c r="E166" s="34">
        <v>5000</v>
      </c>
      <c r="F166" s="34" t="s">
        <v>208</v>
      </c>
      <c r="G166" s="30" t="s">
        <v>313</v>
      </c>
      <c r="H166" s="30">
        <v>80</v>
      </c>
      <c r="I166" s="31"/>
    </row>
    <row r="167" spans="1:9" ht="25.35" customHeight="1">
      <c r="A167" s="82" t="s">
        <v>314</v>
      </c>
      <c r="B167" s="87" t="s">
        <v>315</v>
      </c>
      <c r="C167" s="87" t="s">
        <v>316</v>
      </c>
      <c r="D167" s="34">
        <v>30000</v>
      </c>
      <c r="E167" s="34">
        <v>30000</v>
      </c>
      <c r="F167" s="34" t="s">
        <v>208</v>
      </c>
      <c r="G167" s="30" t="s">
        <v>91</v>
      </c>
      <c r="H167" s="30">
        <v>95</v>
      </c>
      <c r="I167" s="31"/>
    </row>
    <row r="168" spans="1:9" ht="25.35" customHeight="1">
      <c r="A168" s="82" t="s">
        <v>314</v>
      </c>
      <c r="B168" s="87" t="s">
        <v>317</v>
      </c>
      <c r="C168" s="87" t="s">
        <v>318</v>
      </c>
      <c r="D168" s="34">
        <v>12000</v>
      </c>
      <c r="E168" s="34">
        <v>12000</v>
      </c>
      <c r="F168" s="34" t="s">
        <v>208</v>
      </c>
      <c r="G168" s="30" t="s">
        <v>202</v>
      </c>
      <c r="H168" s="30">
        <v>69</v>
      </c>
      <c r="I168" s="31"/>
    </row>
    <row r="169" spans="1:9" ht="25.35" customHeight="1">
      <c r="A169" s="82" t="s">
        <v>314</v>
      </c>
      <c r="B169" s="87" t="s">
        <v>319</v>
      </c>
      <c r="C169" s="87" t="s">
        <v>318</v>
      </c>
      <c r="D169" s="34">
        <v>3000000</v>
      </c>
      <c r="E169" s="34">
        <v>3000000</v>
      </c>
      <c r="F169" s="34" t="s">
        <v>208</v>
      </c>
      <c r="G169" s="30" t="s">
        <v>91</v>
      </c>
      <c r="H169" s="30">
        <v>98</v>
      </c>
      <c r="I169" s="31"/>
    </row>
    <row r="170" spans="1:9" ht="25.35" customHeight="1">
      <c r="A170" s="84"/>
      <c r="B170" s="38" t="str">
        <f>SUBTOTAL(3,B171:B337)&amp;"개"</f>
        <v>167개</v>
      </c>
      <c r="C170" s="38"/>
      <c r="D170" s="25">
        <f>SUBTOTAL(9,D171:D337)</f>
        <v>53280564</v>
      </c>
      <c r="E170" s="25">
        <f>SUBTOTAL(9,E171:E337)</f>
        <v>46609521</v>
      </c>
      <c r="F170" s="25">
        <f>SUBTOTAL(9,F171:F337)</f>
        <v>6671043</v>
      </c>
      <c r="G170" s="39"/>
      <c r="H170" s="39"/>
      <c r="I170" s="26"/>
    </row>
    <row r="171" spans="1:9" ht="25.35" customHeight="1">
      <c r="A171" s="82" t="s">
        <v>321</v>
      </c>
      <c r="B171" s="87" t="s">
        <v>322</v>
      </c>
      <c r="C171" s="87" t="s">
        <v>237</v>
      </c>
      <c r="D171" s="45">
        <f>E171+F171</f>
        <v>263364</v>
      </c>
      <c r="E171" s="45">
        <v>263364</v>
      </c>
      <c r="F171" s="45"/>
      <c r="G171" s="30" t="s">
        <v>186</v>
      </c>
      <c r="H171" s="30">
        <v>79</v>
      </c>
      <c r="I171" s="31"/>
    </row>
    <row r="172" spans="1:9" ht="25.35" customHeight="1">
      <c r="A172" s="82" t="s">
        <v>321</v>
      </c>
      <c r="B172" s="87" t="s">
        <v>323</v>
      </c>
      <c r="C172" s="87" t="s">
        <v>324</v>
      </c>
      <c r="D172" s="45">
        <f t="shared" ref="D172:D235" si="3">E172+F172</f>
        <v>90000</v>
      </c>
      <c r="E172" s="45">
        <v>90000</v>
      </c>
      <c r="F172" s="45"/>
      <c r="G172" s="30" t="s">
        <v>186</v>
      </c>
      <c r="H172" s="30">
        <v>79</v>
      </c>
      <c r="I172" s="31"/>
    </row>
    <row r="173" spans="1:9" ht="25.35" customHeight="1">
      <c r="A173" s="82" t="s">
        <v>321</v>
      </c>
      <c r="B173" s="87" t="s">
        <v>325</v>
      </c>
      <c r="C173" s="87" t="s">
        <v>237</v>
      </c>
      <c r="D173" s="45">
        <f t="shared" si="3"/>
        <v>85533</v>
      </c>
      <c r="E173" s="45">
        <v>85533</v>
      </c>
      <c r="F173" s="45"/>
      <c r="G173" s="30" t="s">
        <v>186</v>
      </c>
      <c r="H173" s="30">
        <v>79</v>
      </c>
      <c r="I173" s="31"/>
    </row>
    <row r="174" spans="1:9" ht="25.35" customHeight="1">
      <c r="A174" s="82" t="s">
        <v>321</v>
      </c>
      <c r="B174" s="87" t="s">
        <v>326</v>
      </c>
      <c r="C174" s="87" t="s">
        <v>327</v>
      </c>
      <c r="D174" s="45">
        <f t="shared" si="3"/>
        <v>14000</v>
      </c>
      <c r="E174" s="45">
        <v>10000</v>
      </c>
      <c r="F174" s="45">
        <v>4000</v>
      </c>
      <c r="G174" s="30" t="s">
        <v>186</v>
      </c>
      <c r="H174" s="30">
        <v>78</v>
      </c>
      <c r="I174" s="31"/>
    </row>
    <row r="175" spans="1:9" ht="25.35" customHeight="1">
      <c r="A175" s="82" t="s">
        <v>321</v>
      </c>
      <c r="B175" s="87" t="s">
        <v>328</v>
      </c>
      <c r="C175" s="87" t="s">
        <v>329</v>
      </c>
      <c r="D175" s="45">
        <f t="shared" si="3"/>
        <v>90000</v>
      </c>
      <c r="E175" s="45">
        <v>18000</v>
      </c>
      <c r="F175" s="45">
        <v>72000</v>
      </c>
      <c r="G175" s="30" t="s">
        <v>330</v>
      </c>
      <c r="H175" s="30">
        <v>69</v>
      </c>
      <c r="I175" s="31"/>
    </row>
    <row r="176" spans="1:9" ht="25.35" customHeight="1">
      <c r="A176" s="82" t="s">
        <v>321</v>
      </c>
      <c r="B176" s="87" t="s">
        <v>331</v>
      </c>
      <c r="C176" s="87" t="s">
        <v>327</v>
      </c>
      <c r="D176" s="45">
        <f t="shared" si="3"/>
        <v>28700</v>
      </c>
      <c r="E176" s="45">
        <v>12000</v>
      </c>
      <c r="F176" s="45">
        <v>16700</v>
      </c>
      <c r="G176" s="30" t="s">
        <v>186</v>
      </c>
      <c r="H176" s="30">
        <v>79</v>
      </c>
      <c r="I176" s="31"/>
    </row>
    <row r="177" spans="1:9" ht="25.35" customHeight="1">
      <c r="A177" s="82" t="s">
        <v>321</v>
      </c>
      <c r="B177" s="87" t="s">
        <v>332</v>
      </c>
      <c r="C177" s="87" t="s">
        <v>333</v>
      </c>
      <c r="D177" s="45">
        <f t="shared" si="3"/>
        <v>149120</v>
      </c>
      <c r="E177" s="45">
        <v>60000</v>
      </c>
      <c r="F177" s="45">
        <v>89120</v>
      </c>
      <c r="G177" s="30" t="s">
        <v>334</v>
      </c>
      <c r="H177" s="30">
        <v>95</v>
      </c>
      <c r="I177" s="31"/>
    </row>
    <row r="178" spans="1:9" ht="25.35" customHeight="1">
      <c r="A178" s="82" t="s">
        <v>321</v>
      </c>
      <c r="B178" s="87" t="s">
        <v>335</v>
      </c>
      <c r="C178" s="87" t="s">
        <v>108</v>
      </c>
      <c r="D178" s="45">
        <f t="shared" si="3"/>
        <v>20000</v>
      </c>
      <c r="E178" s="45">
        <v>8000</v>
      </c>
      <c r="F178" s="45">
        <v>12000</v>
      </c>
      <c r="G178" s="30" t="s">
        <v>186</v>
      </c>
      <c r="H178" s="30">
        <v>79</v>
      </c>
      <c r="I178" s="31"/>
    </row>
    <row r="179" spans="1:9" ht="25.35" customHeight="1">
      <c r="A179" s="82" t="s">
        <v>321</v>
      </c>
      <c r="B179" s="87" t="s">
        <v>336</v>
      </c>
      <c r="C179" s="87" t="s">
        <v>337</v>
      </c>
      <c r="D179" s="45">
        <f t="shared" si="3"/>
        <v>320400</v>
      </c>
      <c r="E179" s="45">
        <v>320400</v>
      </c>
      <c r="F179" s="45"/>
      <c r="G179" s="30" t="s">
        <v>186</v>
      </c>
      <c r="H179" s="30">
        <v>79</v>
      </c>
      <c r="I179" s="31"/>
    </row>
    <row r="180" spans="1:9" ht="25.35" customHeight="1">
      <c r="A180" s="82" t="s">
        <v>321</v>
      </c>
      <c r="B180" s="87" t="s">
        <v>338</v>
      </c>
      <c r="C180" s="87" t="s">
        <v>177</v>
      </c>
      <c r="D180" s="45">
        <f t="shared" si="3"/>
        <v>6261360</v>
      </c>
      <c r="E180" s="45">
        <v>2246928</v>
      </c>
      <c r="F180" s="45">
        <v>4014432</v>
      </c>
      <c r="G180" s="30" t="s">
        <v>186</v>
      </c>
      <c r="H180" s="30">
        <v>79</v>
      </c>
      <c r="I180" s="31"/>
    </row>
    <row r="181" spans="1:9" ht="25.35" customHeight="1">
      <c r="A181" s="82" t="s">
        <v>321</v>
      </c>
      <c r="B181" s="87" t="s">
        <v>339</v>
      </c>
      <c r="C181" s="87" t="s">
        <v>177</v>
      </c>
      <c r="D181" s="45">
        <f t="shared" si="3"/>
        <v>184800</v>
      </c>
      <c r="E181" s="45">
        <v>71400</v>
      </c>
      <c r="F181" s="45">
        <v>113400</v>
      </c>
      <c r="G181" s="30" t="s">
        <v>202</v>
      </c>
      <c r="H181" s="30">
        <v>69</v>
      </c>
      <c r="I181" s="31"/>
    </row>
    <row r="182" spans="1:9" ht="25.35" customHeight="1">
      <c r="A182" s="82" t="s">
        <v>321</v>
      </c>
      <c r="B182" s="87" t="s">
        <v>340</v>
      </c>
      <c r="C182" s="87" t="s">
        <v>327</v>
      </c>
      <c r="D182" s="45">
        <f t="shared" si="3"/>
        <v>6400</v>
      </c>
      <c r="E182" s="45">
        <v>6000</v>
      </c>
      <c r="F182" s="45">
        <v>400</v>
      </c>
      <c r="G182" s="30" t="s">
        <v>186</v>
      </c>
      <c r="H182" s="30">
        <v>79</v>
      </c>
      <c r="I182" s="31"/>
    </row>
    <row r="183" spans="1:9" ht="25.35" customHeight="1">
      <c r="A183" s="82" t="s">
        <v>321</v>
      </c>
      <c r="B183" s="87" t="s">
        <v>341</v>
      </c>
      <c r="C183" s="87" t="s">
        <v>237</v>
      </c>
      <c r="D183" s="45">
        <f t="shared" si="3"/>
        <v>113000</v>
      </c>
      <c r="E183" s="45">
        <v>113000</v>
      </c>
      <c r="F183" s="45"/>
      <c r="G183" s="30" t="s">
        <v>91</v>
      </c>
      <c r="H183" s="30">
        <v>91</v>
      </c>
      <c r="I183" s="31"/>
    </row>
    <row r="184" spans="1:9" ht="25.35" customHeight="1">
      <c r="A184" s="82" t="s">
        <v>321</v>
      </c>
      <c r="B184" s="87" t="s">
        <v>342</v>
      </c>
      <c r="C184" s="87" t="s">
        <v>343</v>
      </c>
      <c r="D184" s="45">
        <f t="shared" si="3"/>
        <v>40000</v>
      </c>
      <c r="E184" s="45">
        <v>40000</v>
      </c>
      <c r="F184" s="45"/>
      <c r="G184" s="30" t="s">
        <v>186</v>
      </c>
      <c r="H184" s="30">
        <v>79</v>
      </c>
      <c r="I184" s="31"/>
    </row>
    <row r="185" spans="1:9" ht="25.35" customHeight="1">
      <c r="A185" s="82" t="s">
        <v>321</v>
      </c>
      <c r="B185" s="87" t="s">
        <v>344</v>
      </c>
      <c r="C185" s="87" t="s">
        <v>345</v>
      </c>
      <c r="D185" s="45">
        <f t="shared" si="3"/>
        <v>25000</v>
      </c>
      <c r="E185" s="45">
        <v>25000</v>
      </c>
      <c r="F185" s="45"/>
      <c r="G185" s="30" t="s">
        <v>202</v>
      </c>
      <c r="H185" s="30">
        <v>69</v>
      </c>
      <c r="I185" s="31"/>
    </row>
    <row r="186" spans="1:9" ht="25.35" customHeight="1">
      <c r="A186" s="82" t="s">
        <v>321</v>
      </c>
      <c r="B186" s="87" t="s">
        <v>346</v>
      </c>
      <c r="C186" s="87" t="s">
        <v>347</v>
      </c>
      <c r="D186" s="45">
        <f t="shared" si="3"/>
        <v>20000</v>
      </c>
      <c r="E186" s="45">
        <v>20000</v>
      </c>
      <c r="F186" s="45"/>
      <c r="G186" s="46" t="s">
        <v>307</v>
      </c>
      <c r="H186" s="30">
        <v>89</v>
      </c>
      <c r="I186" s="31"/>
    </row>
    <row r="187" spans="1:9" ht="25.35" customHeight="1">
      <c r="A187" s="82" t="s">
        <v>321</v>
      </c>
      <c r="B187" s="87" t="s">
        <v>348</v>
      </c>
      <c r="C187" s="87" t="s">
        <v>343</v>
      </c>
      <c r="D187" s="45">
        <f t="shared" si="3"/>
        <v>4500</v>
      </c>
      <c r="E187" s="45">
        <v>4500</v>
      </c>
      <c r="F187" s="45"/>
      <c r="G187" s="30" t="s">
        <v>186</v>
      </c>
      <c r="H187" s="30">
        <v>79</v>
      </c>
      <c r="I187" s="31"/>
    </row>
    <row r="188" spans="1:9" ht="25.35" customHeight="1">
      <c r="A188" s="82" t="s">
        <v>321</v>
      </c>
      <c r="B188" s="87" t="s">
        <v>349</v>
      </c>
      <c r="C188" s="87" t="s">
        <v>343</v>
      </c>
      <c r="D188" s="45">
        <f t="shared" si="3"/>
        <v>20000</v>
      </c>
      <c r="E188" s="45">
        <v>20000</v>
      </c>
      <c r="F188" s="45"/>
      <c r="G188" s="30" t="s">
        <v>186</v>
      </c>
      <c r="H188" s="30">
        <v>79</v>
      </c>
      <c r="I188" s="31"/>
    </row>
    <row r="189" spans="1:9" ht="25.35" customHeight="1">
      <c r="A189" s="82" t="s">
        <v>321</v>
      </c>
      <c r="B189" s="87" t="s">
        <v>350</v>
      </c>
      <c r="C189" s="87" t="s">
        <v>343</v>
      </c>
      <c r="D189" s="45">
        <f t="shared" si="3"/>
        <v>10000</v>
      </c>
      <c r="E189" s="45">
        <v>10000</v>
      </c>
      <c r="F189" s="45"/>
      <c r="G189" s="30" t="s">
        <v>186</v>
      </c>
      <c r="H189" s="30">
        <v>79</v>
      </c>
      <c r="I189" s="31"/>
    </row>
    <row r="190" spans="1:9" ht="25.35" customHeight="1">
      <c r="A190" s="82" t="s">
        <v>321</v>
      </c>
      <c r="B190" s="87" t="s">
        <v>351</v>
      </c>
      <c r="C190" s="87" t="s">
        <v>347</v>
      </c>
      <c r="D190" s="45">
        <f t="shared" si="3"/>
        <v>247401</v>
      </c>
      <c r="E190" s="45">
        <v>247401</v>
      </c>
      <c r="F190" s="45"/>
      <c r="G190" s="30" t="s">
        <v>91</v>
      </c>
      <c r="H190" s="30">
        <v>93</v>
      </c>
      <c r="I190" s="31"/>
    </row>
    <row r="191" spans="1:9" ht="25.35" customHeight="1">
      <c r="A191" s="82" t="s">
        <v>321</v>
      </c>
      <c r="B191" s="87" t="s">
        <v>352</v>
      </c>
      <c r="C191" s="87" t="s">
        <v>177</v>
      </c>
      <c r="D191" s="45">
        <f t="shared" si="3"/>
        <v>63000</v>
      </c>
      <c r="E191" s="45">
        <v>63000</v>
      </c>
      <c r="F191" s="45"/>
      <c r="G191" s="30" t="s">
        <v>186</v>
      </c>
      <c r="H191" s="30">
        <v>77</v>
      </c>
      <c r="I191" s="31"/>
    </row>
    <row r="192" spans="1:9" ht="25.35" customHeight="1">
      <c r="A192" s="82" t="s">
        <v>321</v>
      </c>
      <c r="B192" s="87" t="s">
        <v>353</v>
      </c>
      <c r="C192" s="87" t="s">
        <v>241</v>
      </c>
      <c r="D192" s="45">
        <f t="shared" si="3"/>
        <v>35390</v>
      </c>
      <c r="E192" s="45">
        <v>35390</v>
      </c>
      <c r="F192" s="45"/>
      <c r="G192" s="30" t="s">
        <v>202</v>
      </c>
      <c r="H192" s="30">
        <v>69</v>
      </c>
      <c r="I192" s="31"/>
    </row>
    <row r="193" spans="1:9" ht="25.35" customHeight="1">
      <c r="A193" s="82" t="s">
        <v>321</v>
      </c>
      <c r="B193" s="87" t="s">
        <v>354</v>
      </c>
      <c r="C193" s="87" t="s">
        <v>177</v>
      </c>
      <c r="D193" s="45">
        <f t="shared" si="3"/>
        <v>194400</v>
      </c>
      <c r="E193" s="45">
        <v>194400</v>
      </c>
      <c r="F193" s="45"/>
      <c r="G193" s="30" t="s">
        <v>91</v>
      </c>
      <c r="H193" s="30">
        <v>94</v>
      </c>
      <c r="I193" s="31"/>
    </row>
    <row r="194" spans="1:9" ht="25.35" customHeight="1">
      <c r="A194" s="82" t="s">
        <v>321</v>
      </c>
      <c r="B194" s="87" t="s">
        <v>355</v>
      </c>
      <c r="C194" s="87" t="s">
        <v>356</v>
      </c>
      <c r="D194" s="45">
        <f t="shared" si="3"/>
        <v>31680</v>
      </c>
      <c r="E194" s="45">
        <v>31680</v>
      </c>
      <c r="F194" s="45"/>
      <c r="G194" s="30" t="s">
        <v>186</v>
      </c>
      <c r="H194" s="30">
        <v>79</v>
      </c>
      <c r="I194" s="31"/>
    </row>
    <row r="195" spans="1:9" ht="25.35" customHeight="1">
      <c r="A195" s="82" t="s">
        <v>321</v>
      </c>
      <c r="B195" s="87" t="s">
        <v>357</v>
      </c>
      <c r="C195" s="87" t="s">
        <v>358</v>
      </c>
      <c r="D195" s="45">
        <f t="shared" si="3"/>
        <v>30000</v>
      </c>
      <c r="E195" s="45">
        <v>30000</v>
      </c>
      <c r="F195" s="45"/>
      <c r="G195" s="30" t="s">
        <v>186</v>
      </c>
      <c r="H195" s="30">
        <v>79</v>
      </c>
      <c r="I195" s="31"/>
    </row>
    <row r="196" spans="1:9" ht="25.35" customHeight="1">
      <c r="A196" s="82" t="s">
        <v>321</v>
      </c>
      <c r="B196" s="87" t="s">
        <v>359</v>
      </c>
      <c r="C196" s="87" t="s">
        <v>360</v>
      </c>
      <c r="D196" s="45">
        <f t="shared" si="3"/>
        <v>20000</v>
      </c>
      <c r="E196" s="45">
        <v>20000</v>
      </c>
      <c r="F196" s="45"/>
      <c r="G196" s="30" t="s">
        <v>307</v>
      </c>
      <c r="H196" s="30">
        <v>87</v>
      </c>
      <c r="I196" s="31"/>
    </row>
    <row r="197" spans="1:9" ht="25.35" customHeight="1">
      <c r="A197" s="82" t="s">
        <v>321</v>
      </c>
      <c r="B197" s="87" t="s">
        <v>361</v>
      </c>
      <c r="C197" s="87" t="s">
        <v>360</v>
      </c>
      <c r="D197" s="45">
        <f t="shared" si="3"/>
        <v>25000</v>
      </c>
      <c r="E197" s="45">
        <v>25000</v>
      </c>
      <c r="F197" s="45"/>
      <c r="G197" s="30" t="s">
        <v>186</v>
      </c>
      <c r="H197" s="30">
        <v>79</v>
      </c>
      <c r="I197" s="31"/>
    </row>
    <row r="198" spans="1:9" ht="25.35" customHeight="1">
      <c r="A198" s="82" t="s">
        <v>321</v>
      </c>
      <c r="B198" s="87" t="s">
        <v>362</v>
      </c>
      <c r="C198" s="87" t="s">
        <v>363</v>
      </c>
      <c r="D198" s="45">
        <f t="shared" si="3"/>
        <v>11400</v>
      </c>
      <c r="E198" s="45">
        <v>11400</v>
      </c>
      <c r="F198" s="45"/>
      <c r="G198" s="30" t="s">
        <v>202</v>
      </c>
      <c r="H198" s="30">
        <v>69</v>
      </c>
      <c r="I198" s="31"/>
    </row>
    <row r="199" spans="1:9" ht="25.35" customHeight="1">
      <c r="A199" s="82" t="s">
        <v>321</v>
      </c>
      <c r="B199" s="87" t="s">
        <v>364</v>
      </c>
      <c r="C199" s="87" t="s">
        <v>365</v>
      </c>
      <c r="D199" s="45">
        <f t="shared" si="3"/>
        <v>20000</v>
      </c>
      <c r="E199" s="45">
        <v>20000</v>
      </c>
      <c r="F199" s="45"/>
      <c r="G199" s="30" t="s">
        <v>186</v>
      </c>
      <c r="H199" s="30">
        <v>79</v>
      </c>
      <c r="I199" s="31"/>
    </row>
    <row r="200" spans="1:9" ht="25.35" customHeight="1">
      <c r="A200" s="82" t="s">
        <v>321</v>
      </c>
      <c r="B200" s="87" t="s">
        <v>366</v>
      </c>
      <c r="C200" s="87" t="s">
        <v>367</v>
      </c>
      <c r="D200" s="45">
        <f t="shared" si="3"/>
        <v>45840</v>
      </c>
      <c r="E200" s="45">
        <v>45840</v>
      </c>
      <c r="F200" s="45"/>
      <c r="G200" s="30" t="s">
        <v>186</v>
      </c>
      <c r="H200" s="30">
        <v>79</v>
      </c>
      <c r="I200" s="31"/>
    </row>
    <row r="201" spans="1:9" ht="25.35" customHeight="1">
      <c r="A201" s="82" t="s">
        <v>321</v>
      </c>
      <c r="B201" s="87" t="s">
        <v>368</v>
      </c>
      <c r="C201" s="87" t="s">
        <v>369</v>
      </c>
      <c r="D201" s="45">
        <f t="shared" si="3"/>
        <v>40000</v>
      </c>
      <c r="E201" s="45">
        <v>40000</v>
      </c>
      <c r="F201" s="45"/>
      <c r="G201" s="30" t="s">
        <v>307</v>
      </c>
      <c r="H201" s="30">
        <v>86</v>
      </c>
      <c r="I201" s="31"/>
    </row>
    <row r="202" spans="1:9" ht="25.35" customHeight="1">
      <c r="A202" s="82" t="s">
        <v>321</v>
      </c>
      <c r="B202" s="87" t="s">
        <v>370</v>
      </c>
      <c r="C202" s="87" t="s">
        <v>369</v>
      </c>
      <c r="D202" s="45">
        <f t="shared" si="3"/>
        <v>133023</v>
      </c>
      <c r="E202" s="45">
        <v>133023</v>
      </c>
      <c r="F202" s="45"/>
      <c r="G202" s="30" t="s">
        <v>307</v>
      </c>
      <c r="H202" s="30">
        <v>86</v>
      </c>
      <c r="I202" s="31"/>
    </row>
    <row r="203" spans="1:9" ht="25.35" customHeight="1">
      <c r="A203" s="82" t="s">
        <v>321</v>
      </c>
      <c r="B203" s="87" t="s">
        <v>371</v>
      </c>
      <c r="C203" s="87" t="s">
        <v>372</v>
      </c>
      <c r="D203" s="45">
        <f t="shared" si="3"/>
        <v>7000</v>
      </c>
      <c r="E203" s="45">
        <v>7000</v>
      </c>
      <c r="F203" s="45"/>
      <c r="G203" s="30" t="s">
        <v>307</v>
      </c>
      <c r="H203" s="30">
        <v>89</v>
      </c>
      <c r="I203" s="31"/>
    </row>
    <row r="204" spans="1:9" ht="25.35" customHeight="1">
      <c r="A204" s="82" t="s">
        <v>321</v>
      </c>
      <c r="B204" s="87" t="s">
        <v>373</v>
      </c>
      <c r="C204" s="87" t="s">
        <v>372</v>
      </c>
      <c r="D204" s="45">
        <f t="shared" si="3"/>
        <v>15000</v>
      </c>
      <c r="E204" s="45">
        <v>15000</v>
      </c>
      <c r="F204" s="45"/>
      <c r="G204" s="30" t="s">
        <v>307</v>
      </c>
      <c r="H204" s="30">
        <v>89</v>
      </c>
      <c r="I204" s="31"/>
    </row>
    <row r="205" spans="1:9" ht="25.35" customHeight="1">
      <c r="A205" s="82" t="s">
        <v>321</v>
      </c>
      <c r="B205" s="87" t="s">
        <v>374</v>
      </c>
      <c r="C205" s="87" t="s">
        <v>372</v>
      </c>
      <c r="D205" s="45">
        <f t="shared" si="3"/>
        <v>13000</v>
      </c>
      <c r="E205" s="45">
        <v>13000</v>
      </c>
      <c r="F205" s="45"/>
      <c r="G205" s="30" t="s">
        <v>307</v>
      </c>
      <c r="H205" s="30">
        <v>86</v>
      </c>
      <c r="I205" s="31"/>
    </row>
    <row r="206" spans="1:9" ht="25.35" customHeight="1">
      <c r="A206" s="82" t="s">
        <v>321</v>
      </c>
      <c r="B206" s="87" t="s">
        <v>375</v>
      </c>
      <c r="C206" s="87" t="s">
        <v>376</v>
      </c>
      <c r="D206" s="45">
        <f t="shared" si="3"/>
        <v>13000</v>
      </c>
      <c r="E206" s="45">
        <v>13000</v>
      </c>
      <c r="F206" s="45"/>
      <c r="G206" s="30" t="s">
        <v>377</v>
      </c>
      <c r="H206" s="30">
        <v>86</v>
      </c>
      <c r="I206" s="31"/>
    </row>
    <row r="207" spans="1:9" ht="25.35" customHeight="1">
      <c r="A207" s="82" t="s">
        <v>321</v>
      </c>
      <c r="B207" s="87" t="s">
        <v>378</v>
      </c>
      <c r="C207" s="87" t="s">
        <v>372</v>
      </c>
      <c r="D207" s="45">
        <f t="shared" si="3"/>
        <v>5000</v>
      </c>
      <c r="E207" s="45">
        <v>5000</v>
      </c>
      <c r="F207" s="45"/>
      <c r="G207" s="30" t="s">
        <v>186</v>
      </c>
      <c r="H207" s="30">
        <v>79</v>
      </c>
      <c r="I207" s="31"/>
    </row>
    <row r="208" spans="1:9" ht="25.35" customHeight="1">
      <c r="A208" s="82" t="s">
        <v>321</v>
      </c>
      <c r="B208" s="87" t="s">
        <v>379</v>
      </c>
      <c r="C208" s="87" t="s">
        <v>380</v>
      </c>
      <c r="D208" s="45">
        <f t="shared" si="3"/>
        <v>95200</v>
      </c>
      <c r="E208" s="45">
        <v>95200</v>
      </c>
      <c r="F208" s="45"/>
      <c r="G208" s="30" t="s">
        <v>186</v>
      </c>
      <c r="H208" s="30">
        <v>78</v>
      </c>
      <c r="I208" s="31"/>
    </row>
    <row r="209" spans="1:9" ht="25.35" customHeight="1">
      <c r="A209" s="82" t="s">
        <v>321</v>
      </c>
      <c r="B209" s="87" t="s">
        <v>381</v>
      </c>
      <c r="C209" s="87" t="s">
        <v>382</v>
      </c>
      <c r="D209" s="45">
        <f t="shared" si="3"/>
        <v>20000</v>
      </c>
      <c r="E209" s="45">
        <v>20000</v>
      </c>
      <c r="F209" s="45"/>
      <c r="G209" s="30" t="s">
        <v>186</v>
      </c>
      <c r="H209" s="30">
        <v>75</v>
      </c>
      <c r="I209" s="31"/>
    </row>
    <row r="210" spans="1:9" ht="25.35" customHeight="1">
      <c r="A210" s="82" t="s">
        <v>321</v>
      </c>
      <c r="B210" s="87" t="s">
        <v>383</v>
      </c>
      <c r="C210" s="87" t="s">
        <v>384</v>
      </c>
      <c r="D210" s="45">
        <f t="shared" si="3"/>
        <v>0</v>
      </c>
      <c r="E210" s="45">
        <v>0</v>
      </c>
      <c r="F210" s="45"/>
      <c r="G210" s="30" t="s">
        <v>186</v>
      </c>
      <c r="H210" s="30">
        <v>74</v>
      </c>
      <c r="I210" s="31"/>
    </row>
    <row r="211" spans="1:9" ht="25.35" customHeight="1">
      <c r="A211" s="82" t="s">
        <v>321</v>
      </c>
      <c r="B211" s="87" t="s">
        <v>385</v>
      </c>
      <c r="C211" s="87" t="s">
        <v>386</v>
      </c>
      <c r="D211" s="45">
        <f t="shared" si="3"/>
        <v>13065</v>
      </c>
      <c r="E211" s="45">
        <v>10452</v>
      </c>
      <c r="F211" s="45">
        <v>2613</v>
      </c>
      <c r="G211" s="30" t="s">
        <v>202</v>
      </c>
      <c r="H211" s="30">
        <v>69</v>
      </c>
      <c r="I211" s="31"/>
    </row>
    <row r="212" spans="1:9" ht="25.35" customHeight="1">
      <c r="A212" s="82" t="s">
        <v>321</v>
      </c>
      <c r="B212" s="87" t="s">
        <v>387</v>
      </c>
      <c r="C212" s="87" t="s">
        <v>388</v>
      </c>
      <c r="D212" s="45">
        <f t="shared" si="3"/>
        <v>10000</v>
      </c>
      <c r="E212" s="45">
        <v>10000</v>
      </c>
      <c r="F212" s="45"/>
      <c r="G212" s="30" t="s">
        <v>186</v>
      </c>
      <c r="H212" s="30">
        <v>79</v>
      </c>
      <c r="I212" s="31"/>
    </row>
    <row r="213" spans="1:9" ht="25.35" customHeight="1">
      <c r="A213" s="82" t="s">
        <v>321</v>
      </c>
      <c r="B213" s="87" t="s">
        <v>389</v>
      </c>
      <c r="C213" s="87" t="s">
        <v>388</v>
      </c>
      <c r="D213" s="45">
        <f t="shared" si="3"/>
        <v>20000</v>
      </c>
      <c r="E213" s="45">
        <v>20000</v>
      </c>
      <c r="F213" s="45"/>
      <c r="G213" s="30" t="s">
        <v>307</v>
      </c>
      <c r="H213" s="30">
        <v>88</v>
      </c>
      <c r="I213" s="31"/>
    </row>
    <row r="214" spans="1:9" ht="25.35" customHeight="1">
      <c r="A214" s="82" t="s">
        <v>321</v>
      </c>
      <c r="B214" s="87" t="s">
        <v>390</v>
      </c>
      <c r="C214" s="87" t="s">
        <v>391</v>
      </c>
      <c r="D214" s="45">
        <f t="shared" si="3"/>
        <v>22500</v>
      </c>
      <c r="E214" s="45">
        <v>20000</v>
      </c>
      <c r="F214" s="45">
        <v>2500</v>
      </c>
      <c r="G214" s="30" t="s">
        <v>91</v>
      </c>
      <c r="H214" s="30">
        <v>90</v>
      </c>
      <c r="I214" s="31"/>
    </row>
    <row r="215" spans="1:9" ht="25.35" customHeight="1">
      <c r="A215" s="82" t="s">
        <v>321</v>
      </c>
      <c r="B215" s="87" t="s">
        <v>392</v>
      </c>
      <c r="C215" s="87" t="s">
        <v>393</v>
      </c>
      <c r="D215" s="45">
        <f t="shared" si="3"/>
        <v>2998044</v>
      </c>
      <c r="E215" s="45">
        <v>2998044</v>
      </c>
      <c r="F215" s="45"/>
      <c r="G215" s="30" t="s">
        <v>186</v>
      </c>
      <c r="H215" s="30">
        <v>79</v>
      </c>
      <c r="I215" s="31"/>
    </row>
    <row r="216" spans="1:9" ht="25.35" customHeight="1">
      <c r="A216" s="82" t="s">
        <v>321</v>
      </c>
      <c r="B216" s="87" t="s">
        <v>394</v>
      </c>
      <c r="C216" s="87" t="s">
        <v>388</v>
      </c>
      <c r="D216" s="45">
        <f t="shared" si="3"/>
        <v>10000</v>
      </c>
      <c r="E216" s="45">
        <v>10000</v>
      </c>
      <c r="F216" s="45"/>
      <c r="G216" s="30" t="s">
        <v>186</v>
      </c>
      <c r="H216" s="30">
        <v>79</v>
      </c>
      <c r="I216" s="31"/>
    </row>
    <row r="217" spans="1:9" ht="25.35" customHeight="1">
      <c r="A217" s="82" t="s">
        <v>321</v>
      </c>
      <c r="B217" s="87" t="s">
        <v>395</v>
      </c>
      <c r="C217" s="87" t="s">
        <v>388</v>
      </c>
      <c r="D217" s="45">
        <f t="shared" si="3"/>
        <v>10000</v>
      </c>
      <c r="E217" s="45">
        <v>10000</v>
      </c>
      <c r="F217" s="45"/>
      <c r="G217" s="30" t="s">
        <v>91</v>
      </c>
      <c r="H217" s="30">
        <v>90</v>
      </c>
      <c r="I217" s="31"/>
    </row>
    <row r="218" spans="1:9" ht="25.35" customHeight="1">
      <c r="A218" s="82" t="s">
        <v>321</v>
      </c>
      <c r="B218" s="87" t="s">
        <v>396</v>
      </c>
      <c r="C218" s="87" t="s">
        <v>397</v>
      </c>
      <c r="D218" s="45">
        <f t="shared" si="3"/>
        <v>21000</v>
      </c>
      <c r="E218" s="45">
        <v>8400</v>
      </c>
      <c r="F218" s="45">
        <v>12600</v>
      </c>
      <c r="G218" s="30" t="s">
        <v>186</v>
      </c>
      <c r="H218" s="30">
        <v>79</v>
      </c>
      <c r="I218" s="31"/>
    </row>
    <row r="219" spans="1:9" ht="25.35" customHeight="1">
      <c r="A219" s="82" t="s">
        <v>321</v>
      </c>
      <c r="B219" s="87" t="s">
        <v>398</v>
      </c>
      <c r="C219" s="87" t="s">
        <v>399</v>
      </c>
      <c r="D219" s="45">
        <f t="shared" si="3"/>
        <v>73332</v>
      </c>
      <c r="E219" s="45">
        <v>73332</v>
      </c>
      <c r="F219" s="45"/>
      <c r="G219" s="30" t="s">
        <v>186</v>
      </c>
      <c r="H219" s="30">
        <v>79</v>
      </c>
      <c r="I219" s="31"/>
    </row>
    <row r="220" spans="1:9" ht="25.35" customHeight="1">
      <c r="A220" s="82" t="s">
        <v>321</v>
      </c>
      <c r="B220" s="87" t="s">
        <v>400</v>
      </c>
      <c r="C220" s="87" t="s">
        <v>388</v>
      </c>
      <c r="D220" s="45">
        <f t="shared" si="3"/>
        <v>32000</v>
      </c>
      <c r="E220" s="45">
        <v>32000</v>
      </c>
      <c r="F220" s="45"/>
      <c r="G220" s="30" t="s">
        <v>307</v>
      </c>
      <c r="H220" s="30">
        <v>85</v>
      </c>
      <c r="I220" s="31"/>
    </row>
    <row r="221" spans="1:9" ht="25.35" customHeight="1">
      <c r="A221" s="82" t="s">
        <v>321</v>
      </c>
      <c r="B221" s="87" t="s">
        <v>401</v>
      </c>
      <c r="C221" s="87" t="s">
        <v>393</v>
      </c>
      <c r="D221" s="45">
        <f t="shared" si="3"/>
        <v>50800</v>
      </c>
      <c r="E221" s="45">
        <v>50800</v>
      </c>
      <c r="F221" s="45"/>
      <c r="G221" s="30" t="s">
        <v>202</v>
      </c>
      <c r="H221" s="30">
        <v>69</v>
      </c>
      <c r="I221" s="31"/>
    </row>
    <row r="222" spans="1:9" ht="25.35" customHeight="1">
      <c r="A222" s="82" t="s">
        <v>321</v>
      </c>
      <c r="B222" s="87" t="s">
        <v>402</v>
      </c>
      <c r="C222" s="87" t="s">
        <v>388</v>
      </c>
      <c r="D222" s="45">
        <f t="shared" si="3"/>
        <v>11185</v>
      </c>
      <c r="E222" s="45">
        <v>10000</v>
      </c>
      <c r="F222" s="45">
        <v>1185</v>
      </c>
      <c r="G222" s="30" t="s">
        <v>186</v>
      </c>
      <c r="H222" s="30">
        <v>79</v>
      </c>
      <c r="I222" s="31"/>
    </row>
    <row r="223" spans="1:9" ht="25.35" customHeight="1">
      <c r="A223" s="82" t="s">
        <v>321</v>
      </c>
      <c r="B223" s="87" t="s">
        <v>403</v>
      </c>
      <c r="C223" s="87" t="s">
        <v>393</v>
      </c>
      <c r="D223" s="45">
        <f t="shared" si="3"/>
        <v>228753</v>
      </c>
      <c r="E223" s="45">
        <v>228753</v>
      </c>
      <c r="F223" s="45"/>
      <c r="G223" s="30" t="s">
        <v>186</v>
      </c>
      <c r="H223" s="30">
        <v>79</v>
      </c>
      <c r="I223" s="31"/>
    </row>
    <row r="224" spans="1:9" ht="25.35" customHeight="1">
      <c r="A224" s="82" t="s">
        <v>321</v>
      </c>
      <c r="B224" s="87" t="s">
        <v>404</v>
      </c>
      <c r="C224" s="87" t="s">
        <v>388</v>
      </c>
      <c r="D224" s="45">
        <f t="shared" si="3"/>
        <v>12000</v>
      </c>
      <c r="E224" s="45">
        <v>12000</v>
      </c>
      <c r="F224" s="45"/>
      <c r="G224" s="30" t="s">
        <v>202</v>
      </c>
      <c r="H224" s="30">
        <v>62</v>
      </c>
      <c r="I224" s="31"/>
    </row>
    <row r="225" spans="1:9" ht="25.35" customHeight="1">
      <c r="A225" s="82" t="s">
        <v>321</v>
      </c>
      <c r="B225" s="87" t="s">
        <v>405</v>
      </c>
      <c r="C225" s="87" t="s">
        <v>391</v>
      </c>
      <c r="D225" s="45">
        <f t="shared" si="3"/>
        <v>21000</v>
      </c>
      <c r="E225" s="45">
        <v>20000</v>
      </c>
      <c r="F225" s="45">
        <v>1000</v>
      </c>
      <c r="G225" s="30" t="s">
        <v>307</v>
      </c>
      <c r="H225" s="30">
        <v>87</v>
      </c>
      <c r="I225" s="31"/>
    </row>
    <row r="226" spans="1:9" ht="25.35" customHeight="1">
      <c r="A226" s="82" t="s">
        <v>321</v>
      </c>
      <c r="B226" s="87" t="s">
        <v>406</v>
      </c>
      <c r="C226" s="87" t="s">
        <v>407</v>
      </c>
      <c r="D226" s="45">
        <f t="shared" si="3"/>
        <v>49920</v>
      </c>
      <c r="E226" s="45">
        <v>49920</v>
      </c>
      <c r="F226" s="45"/>
      <c r="G226" s="30" t="s">
        <v>202</v>
      </c>
      <c r="H226" s="30">
        <v>69</v>
      </c>
      <c r="I226" s="31"/>
    </row>
    <row r="227" spans="1:9" ht="25.35" customHeight="1">
      <c r="A227" s="82" t="s">
        <v>321</v>
      </c>
      <c r="B227" s="87" t="s">
        <v>408</v>
      </c>
      <c r="C227" s="87" t="s">
        <v>393</v>
      </c>
      <c r="D227" s="45">
        <f t="shared" si="3"/>
        <v>194159</v>
      </c>
      <c r="E227" s="45">
        <v>194159</v>
      </c>
      <c r="F227" s="45"/>
      <c r="G227" s="30" t="s">
        <v>186</v>
      </c>
      <c r="H227" s="30">
        <v>79</v>
      </c>
      <c r="I227" s="31"/>
    </row>
    <row r="228" spans="1:9" ht="25.35" customHeight="1">
      <c r="A228" s="82" t="s">
        <v>321</v>
      </c>
      <c r="B228" s="87" t="s">
        <v>409</v>
      </c>
      <c r="C228" s="87" t="s">
        <v>393</v>
      </c>
      <c r="D228" s="45">
        <f t="shared" si="3"/>
        <v>471710</v>
      </c>
      <c r="E228" s="45">
        <v>471710</v>
      </c>
      <c r="F228" s="45"/>
      <c r="G228" s="30" t="s">
        <v>186</v>
      </c>
      <c r="H228" s="30">
        <v>79</v>
      </c>
      <c r="I228" s="31"/>
    </row>
    <row r="229" spans="1:9" ht="25.35" customHeight="1">
      <c r="A229" s="82" t="s">
        <v>321</v>
      </c>
      <c r="B229" s="87" t="s">
        <v>410</v>
      </c>
      <c r="C229" s="87" t="s">
        <v>393</v>
      </c>
      <c r="D229" s="45">
        <f t="shared" si="3"/>
        <v>544176</v>
      </c>
      <c r="E229" s="45">
        <v>544176</v>
      </c>
      <c r="F229" s="45"/>
      <c r="G229" s="30" t="s">
        <v>186</v>
      </c>
      <c r="H229" s="30">
        <v>79</v>
      </c>
      <c r="I229" s="31"/>
    </row>
    <row r="230" spans="1:9" ht="25.35" customHeight="1">
      <c r="A230" s="82" t="s">
        <v>321</v>
      </c>
      <c r="B230" s="87" t="s">
        <v>411</v>
      </c>
      <c r="C230" s="87" t="s">
        <v>412</v>
      </c>
      <c r="D230" s="45">
        <f t="shared" si="3"/>
        <v>50000</v>
      </c>
      <c r="E230" s="45">
        <v>50000</v>
      </c>
      <c r="F230" s="45"/>
      <c r="G230" s="30" t="s">
        <v>202</v>
      </c>
      <c r="H230" s="30">
        <v>62</v>
      </c>
      <c r="I230" s="31"/>
    </row>
    <row r="231" spans="1:9" ht="25.35" customHeight="1">
      <c r="A231" s="82" t="s">
        <v>321</v>
      </c>
      <c r="B231" s="87" t="s">
        <v>413</v>
      </c>
      <c r="C231" s="87" t="s">
        <v>369</v>
      </c>
      <c r="D231" s="45">
        <f t="shared" si="3"/>
        <v>270390</v>
      </c>
      <c r="E231" s="45">
        <v>270390</v>
      </c>
      <c r="F231" s="45"/>
      <c r="G231" s="30" t="s">
        <v>307</v>
      </c>
      <c r="H231" s="30">
        <v>86</v>
      </c>
      <c r="I231" s="31"/>
    </row>
    <row r="232" spans="1:9" ht="25.35" customHeight="1">
      <c r="A232" s="82" t="s">
        <v>321</v>
      </c>
      <c r="B232" s="87" t="s">
        <v>400</v>
      </c>
      <c r="C232" s="87" t="s">
        <v>414</v>
      </c>
      <c r="D232" s="45">
        <f t="shared" si="3"/>
        <v>30000</v>
      </c>
      <c r="E232" s="45">
        <v>30000</v>
      </c>
      <c r="F232" s="45"/>
      <c r="G232" s="30" t="s">
        <v>186</v>
      </c>
      <c r="H232" s="30">
        <v>78</v>
      </c>
      <c r="I232" s="31"/>
    </row>
    <row r="233" spans="1:9" ht="25.35" customHeight="1">
      <c r="A233" s="82" t="s">
        <v>321</v>
      </c>
      <c r="B233" s="87" t="s">
        <v>415</v>
      </c>
      <c r="C233" s="87" t="s">
        <v>388</v>
      </c>
      <c r="D233" s="45">
        <f t="shared" si="3"/>
        <v>24000</v>
      </c>
      <c r="E233" s="45">
        <v>24000</v>
      </c>
      <c r="F233" s="45"/>
      <c r="G233" s="30" t="s">
        <v>307</v>
      </c>
      <c r="H233" s="30">
        <v>88</v>
      </c>
      <c r="I233" s="31"/>
    </row>
    <row r="234" spans="1:9" ht="25.35" customHeight="1">
      <c r="A234" s="82" t="s">
        <v>321</v>
      </c>
      <c r="B234" s="87" t="s">
        <v>416</v>
      </c>
      <c r="C234" s="87" t="s">
        <v>388</v>
      </c>
      <c r="D234" s="45">
        <f t="shared" si="3"/>
        <v>72672</v>
      </c>
      <c r="E234" s="45">
        <v>72672</v>
      </c>
      <c r="F234" s="45"/>
      <c r="G234" s="30" t="s">
        <v>307</v>
      </c>
      <c r="H234" s="30">
        <v>85</v>
      </c>
      <c r="I234" s="31"/>
    </row>
    <row r="235" spans="1:9" ht="25.35" customHeight="1">
      <c r="A235" s="82" t="s">
        <v>321</v>
      </c>
      <c r="B235" s="87" t="s">
        <v>417</v>
      </c>
      <c r="C235" s="87" t="s">
        <v>333</v>
      </c>
      <c r="D235" s="45">
        <f t="shared" si="3"/>
        <v>8000</v>
      </c>
      <c r="E235" s="45">
        <v>8000</v>
      </c>
      <c r="F235" s="45"/>
      <c r="G235" s="30" t="s">
        <v>186</v>
      </c>
      <c r="H235" s="30">
        <v>79</v>
      </c>
      <c r="I235" s="31"/>
    </row>
    <row r="236" spans="1:9" ht="25.35" customHeight="1">
      <c r="A236" s="82" t="s">
        <v>321</v>
      </c>
      <c r="B236" s="87" t="s">
        <v>418</v>
      </c>
      <c r="C236" s="87" t="s">
        <v>177</v>
      </c>
      <c r="D236" s="45">
        <f t="shared" ref="D236:D299" si="4">E236+F236</f>
        <v>77880</v>
      </c>
      <c r="E236" s="45">
        <v>77880</v>
      </c>
      <c r="F236" s="45"/>
      <c r="G236" s="30" t="s">
        <v>307</v>
      </c>
      <c r="H236" s="30">
        <v>87</v>
      </c>
      <c r="I236" s="31"/>
    </row>
    <row r="237" spans="1:9" ht="25.35" customHeight="1">
      <c r="A237" s="82" t="s">
        <v>321</v>
      </c>
      <c r="B237" s="87" t="s">
        <v>419</v>
      </c>
      <c r="C237" s="87" t="s">
        <v>420</v>
      </c>
      <c r="D237" s="45">
        <f t="shared" si="4"/>
        <v>15000</v>
      </c>
      <c r="E237" s="45">
        <v>15000</v>
      </c>
      <c r="F237" s="45"/>
      <c r="G237" s="30" t="s">
        <v>202</v>
      </c>
      <c r="H237" s="30">
        <v>60</v>
      </c>
      <c r="I237" s="31"/>
    </row>
    <row r="238" spans="1:9" ht="25.35" customHeight="1">
      <c r="A238" s="82" t="s">
        <v>321</v>
      </c>
      <c r="B238" s="87" t="s">
        <v>421</v>
      </c>
      <c r="C238" s="87" t="s">
        <v>422</v>
      </c>
      <c r="D238" s="45">
        <f t="shared" si="4"/>
        <v>20000</v>
      </c>
      <c r="E238" s="45">
        <v>20000</v>
      </c>
      <c r="F238" s="45"/>
      <c r="G238" s="30" t="s">
        <v>202</v>
      </c>
      <c r="H238" s="30">
        <v>60</v>
      </c>
      <c r="I238" s="31"/>
    </row>
    <row r="239" spans="1:9" ht="25.35" customHeight="1">
      <c r="A239" s="82" t="s">
        <v>321</v>
      </c>
      <c r="B239" s="87" t="s">
        <v>423</v>
      </c>
      <c r="C239" s="87" t="s">
        <v>424</v>
      </c>
      <c r="D239" s="45">
        <f t="shared" si="4"/>
        <v>325500</v>
      </c>
      <c r="E239" s="45">
        <v>325500</v>
      </c>
      <c r="F239" s="45"/>
      <c r="G239" s="30" t="s">
        <v>307</v>
      </c>
      <c r="H239" s="30">
        <v>89</v>
      </c>
      <c r="I239" s="31"/>
    </row>
    <row r="240" spans="1:9" ht="25.35" customHeight="1">
      <c r="A240" s="82" t="s">
        <v>321</v>
      </c>
      <c r="B240" s="87" t="s">
        <v>425</v>
      </c>
      <c r="C240" s="87" t="s">
        <v>426</v>
      </c>
      <c r="D240" s="45">
        <f t="shared" si="4"/>
        <v>147600</v>
      </c>
      <c r="E240" s="45">
        <v>147600</v>
      </c>
      <c r="F240" s="45"/>
      <c r="G240" s="30" t="s">
        <v>330</v>
      </c>
      <c r="H240" s="30">
        <v>60</v>
      </c>
      <c r="I240" s="31"/>
    </row>
    <row r="241" spans="1:9" ht="25.35" customHeight="1">
      <c r="A241" s="82" t="s">
        <v>427</v>
      </c>
      <c r="B241" s="87" t="s">
        <v>428</v>
      </c>
      <c r="C241" s="87" t="s">
        <v>429</v>
      </c>
      <c r="D241" s="45">
        <f t="shared" si="4"/>
        <v>56520</v>
      </c>
      <c r="E241" s="45">
        <v>56520</v>
      </c>
      <c r="F241" s="45"/>
      <c r="G241" s="30" t="s">
        <v>377</v>
      </c>
      <c r="H241" s="30">
        <v>89</v>
      </c>
      <c r="I241" s="31"/>
    </row>
    <row r="242" spans="1:9" ht="25.35" customHeight="1">
      <c r="A242" s="82" t="s">
        <v>427</v>
      </c>
      <c r="B242" s="87" t="s">
        <v>430</v>
      </c>
      <c r="C242" s="87" t="s">
        <v>429</v>
      </c>
      <c r="D242" s="45">
        <f t="shared" si="4"/>
        <v>37413</v>
      </c>
      <c r="E242" s="45">
        <v>37413</v>
      </c>
      <c r="F242" s="45"/>
      <c r="G242" s="30" t="s">
        <v>202</v>
      </c>
      <c r="H242" s="30">
        <v>68</v>
      </c>
      <c r="I242" s="31"/>
    </row>
    <row r="243" spans="1:9" ht="25.35" customHeight="1">
      <c r="A243" s="82" t="s">
        <v>427</v>
      </c>
      <c r="B243" s="87" t="s">
        <v>431</v>
      </c>
      <c r="C243" s="87" t="s">
        <v>429</v>
      </c>
      <c r="D243" s="45">
        <f t="shared" si="4"/>
        <v>20000</v>
      </c>
      <c r="E243" s="45">
        <v>20000</v>
      </c>
      <c r="F243" s="45"/>
      <c r="G243" s="30" t="s">
        <v>186</v>
      </c>
      <c r="H243" s="30">
        <v>77</v>
      </c>
      <c r="I243" s="31"/>
    </row>
    <row r="244" spans="1:9" ht="25.35" customHeight="1">
      <c r="A244" s="82" t="s">
        <v>427</v>
      </c>
      <c r="B244" s="87" t="s">
        <v>432</v>
      </c>
      <c r="C244" s="87" t="s">
        <v>429</v>
      </c>
      <c r="D244" s="45">
        <f t="shared" si="4"/>
        <v>95097</v>
      </c>
      <c r="E244" s="45">
        <v>95097</v>
      </c>
      <c r="F244" s="45"/>
      <c r="G244" s="30" t="s">
        <v>186</v>
      </c>
      <c r="H244" s="30">
        <v>74</v>
      </c>
      <c r="I244" s="31"/>
    </row>
    <row r="245" spans="1:9" ht="25.35" customHeight="1">
      <c r="A245" s="82" t="s">
        <v>427</v>
      </c>
      <c r="B245" s="87" t="s">
        <v>433</v>
      </c>
      <c r="C245" s="87" t="s">
        <v>434</v>
      </c>
      <c r="D245" s="45">
        <f t="shared" si="4"/>
        <v>48000</v>
      </c>
      <c r="E245" s="45">
        <v>48000</v>
      </c>
      <c r="F245" s="45"/>
      <c r="G245" s="30" t="s">
        <v>307</v>
      </c>
      <c r="H245" s="30">
        <v>80</v>
      </c>
      <c r="I245" s="31"/>
    </row>
    <row r="246" spans="1:9" ht="25.35" customHeight="1">
      <c r="A246" s="82" t="s">
        <v>427</v>
      </c>
      <c r="B246" s="87" t="s">
        <v>435</v>
      </c>
      <c r="C246" s="87" t="s">
        <v>429</v>
      </c>
      <c r="D246" s="45">
        <f t="shared" si="4"/>
        <v>1735816</v>
      </c>
      <c r="E246" s="45">
        <v>1735816</v>
      </c>
      <c r="F246" s="45"/>
      <c r="G246" s="30" t="s">
        <v>91</v>
      </c>
      <c r="H246" s="30">
        <v>95</v>
      </c>
      <c r="I246" s="31"/>
    </row>
    <row r="247" spans="1:9" ht="25.35" customHeight="1">
      <c r="A247" s="82" t="s">
        <v>427</v>
      </c>
      <c r="B247" s="87" t="s">
        <v>436</v>
      </c>
      <c r="C247" s="87" t="s">
        <v>437</v>
      </c>
      <c r="D247" s="45">
        <f t="shared" si="4"/>
        <v>258383</v>
      </c>
      <c r="E247" s="45">
        <v>258383</v>
      </c>
      <c r="F247" s="45"/>
      <c r="G247" s="30" t="s">
        <v>307</v>
      </c>
      <c r="H247" s="30">
        <v>80</v>
      </c>
      <c r="I247" s="31"/>
    </row>
    <row r="248" spans="1:9" ht="25.35" customHeight="1">
      <c r="A248" s="82" t="s">
        <v>427</v>
      </c>
      <c r="B248" s="87" t="s">
        <v>438</v>
      </c>
      <c r="C248" s="87" t="s">
        <v>429</v>
      </c>
      <c r="D248" s="45">
        <f t="shared" si="4"/>
        <v>0</v>
      </c>
      <c r="E248" s="45">
        <v>0</v>
      </c>
      <c r="F248" s="45"/>
      <c r="G248" s="30" t="s">
        <v>202</v>
      </c>
      <c r="H248" s="30">
        <v>68</v>
      </c>
      <c r="I248" s="31"/>
    </row>
    <row r="249" spans="1:9" ht="25.35" customHeight="1">
      <c r="A249" s="82" t="s">
        <v>427</v>
      </c>
      <c r="B249" s="87" t="s">
        <v>439</v>
      </c>
      <c r="C249" s="87" t="s">
        <v>440</v>
      </c>
      <c r="D249" s="45">
        <f t="shared" si="4"/>
        <v>20000</v>
      </c>
      <c r="E249" s="45">
        <v>20000</v>
      </c>
      <c r="F249" s="45"/>
      <c r="G249" s="30" t="s">
        <v>186</v>
      </c>
      <c r="H249" s="30">
        <v>79</v>
      </c>
      <c r="I249" s="31"/>
    </row>
    <row r="250" spans="1:9" ht="25.35" customHeight="1">
      <c r="A250" s="82" t="s">
        <v>427</v>
      </c>
      <c r="B250" s="87" t="s">
        <v>441</v>
      </c>
      <c r="C250" s="87" t="s">
        <v>429</v>
      </c>
      <c r="D250" s="45">
        <f t="shared" si="4"/>
        <v>917565</v>
      </c>
      <c r="E250" s="45">
        <v>917565</v>
      </c>
      <c r="F250" s="45"/>
      <c r="G250" s="30" t="s">
        <v>91</v>
      </c>
      <c r="H250" s="30">
        <v>94</v>
      </c>
      <c r="I250" s="31"/>
    </row>
    <row r="251" spans="1:9" ht="25.35" customHeight="1">
      <c r="A251" s="82" t="s">
        <v>427</v>
      </c>
      <c r="B251" s="87" t="s">
        <v>442</v>
      </c>
      <c r="C251" s="87" t="s">
        <v>104</v>
      </c>
      <c r="D251" s="45">
        <f t="shared" si="4"/>
        <v>10000</v>
      </c>
      <c r="E251" s="45">
        <v>10000</v>
      </c>
      <c r="F251" s="45"/>
      <c r="G251" s="30" t="s">
        <v>202</v>
      </c>
      <c r="H251" s="30">
        <v>68</v>
      </c>
      <c r="I251" s="31"/>
    </row>
    <row r="252" spans="1:9" ht="25.35" customHeight="1">
      <c r="A252" s="82" t="s">
        <v>427</v>
      </c>
      <c r="B252" s="87" t="s">
        <v>443</v>
      </c>
      <c r="C252" s="87" t="s">
        <v>429</v>
      </c>
      <c r="D252" s="45">
        <f t="shared" si="4"/>
        <v>67564</v>
      </c>
      <c r="E252" s="45">
        <v>67564</v>
      </c>
      <c r="F252" s="45"/>
      <c r="G252" s="30" t="s">
        <v>186</v>
      </c>
      <c r="H252" s="30">
        <v>79</v>
      </c>
      <c r="I252" s="31"/>
    </row>
    <row r="253" spans="1:9" ht="25.35" customHeight="1">
      <c r="A253" s="82" t="s">
        <v>427</v>
      </c>
      <c r="B253" s="87" t="s">
        <v>444</v>
      </c>
      <c r="C253" s="87" t="s">
        <v>445</v>
      </c>
      <c r="D253" s="45">
        <f t="shared" si="4"/>
        <v>4000</v>
      </c>
      <c r="E253" s="45">
        <v>4000</v>
      </c>
      <c r="F253" s="45"/>
      <c r="G253" s="30" t="s">
        <v>202</v>
      </c>
      <c r="H253" s="30">
        <v>67</v>
      </c>
      <c r="I253" s="31"/>
    </row>
    <row r="254" spans="1:9" ht="25.35" customHeight="1">
      <c r="A254" s="82" t="s">
        <v>427</v>
      </c>
      <c r="B254" s="87" t="s">
        <v>446</v>
      </c>
      <c r="C254" s="87" t="s">
        <v>445</v>
      </c>
      <c r="D254" s="45">
        <f t="shared" si="4"/>
        <v>7360</v>
      </c>
      <c r="E254" s="45">
        <v>7360</v>
      </c>
      <c r="F254" s="45"/>
      <c r="G254" s="30" t="s">
        <v>202</v>
      </c>
      <c r="H254" s="30">
        <v>69</v>
      </c>
      <c r="I254" s="31"/>
    </row>
    <row r="255" spans="1:9" ht="25.35" customHeight="1">
      <c r="A255" s="82" t="s">
        <v>427</v>
      </c>
      <c r="B255" s="87" t="s">
        <v>447</v>
      </c>
      <c r="C255" s="87" t="s">
        <v>429</v>
      </c>
      <c r="D255" s="45">
        <f t="shared" si="4"/>
        <v>24472000</v>
      </c>
      <c r="E255" s="45">
        <v>24472000</v>
      </c>
      <c r="F255" s="45"/>
      <c r="G255" s="30" t="s">
        <v>186</v>
      </c>
      <c r="H255" s="30">
        <v>79</v>
      </c>
      <c r="I255" s="31"/>
    </row>
    <row r="256" spans="1:9" ht="25.35" customHeight="1">
      <c r="A256" s="82" t="s">
        <v>427</v>
      </c>
      <c r="B256" s="87" t="s">
        <v>448</v>
      </c>
      <c r="C256" s="87" t="s">
        <v>449</v>
      </c>
      <c r="D256" s="45">
        <f t="shared" si="4"/>
        <v>10000</v>
      </c>
      <c r="E256" s="45">
        <v>10000</v>
      </c>
      <c r="F256" s="45"/>
      <c r="G256" s="30" t="s">
        <v>186</v>
      </c>
      <c r="H256" s="30">
        <v>73</v>
      </c>
      <c r="I256" s="31"/>
    </row>
    <row r="257" spans="1:9" ht="25.35" customHeight="1">
      <c r="A257" s="82" t="s">
        <v>427</v>
      </c>
      <c r="B257" s="87" t="s">
        <v>450</v>
      </c>
      <c r="C257" s="87" t="s">
        <v>451</v>
      </c>
      <c r="D257" s="45">
        <f t="shared" si="4"/>
        <v>144504</v>
      </c>
      <c r="E257" s="45">
        <v>144504</v>
      </c>
      <c r="F257" s="45"/>
      <c r="G257" s="30" t="s">
        <v>307</v>
      </c>
      <c r="H257" s="30">
        <v>85</v>
      </c>
      <c r="I257" s="31"/>
    </row>
    <row r="258" spans="1:9" ht="25.35" customHeight="1">
      <c r="A258" s="82" t="s">
        <v>427</v>
      </c>
      <c r="B258" s="87" t="s">
        <v>452</v>
      </c>
      <c r="C258" s="87" t="s">
        <v>453</v>
      </c>
      <c r="D258" s="45">
        <f t="shared" si="4"/>
        <v>128088</v>
      </c>
      <c r="E258" s="45">
        <v>128088</v>
      </c>
      <c r="F258" s="45"/>
      <c r="G258" s="30" t="s">
        <v>186</v>
      </c>
      <c r="H258" s="30">
        <v>77</v>
      </c>
      <c r="I258" s="31"/>
    </row>
    <row r="259" spans="1:9" ht="25.35" customHeight="1">
      <c r="A259" s="82" t="s">
        <v>427</v>
      </c>
      <c r="B259" s="87" t="s">
        <v>454</v>
      </c>
      <c r="C259" s="87" t="s">
        <v>455</v>
      </c>
      <c r="D259" s="45">
        <f t="shared" si="4"/>
        <v>118584</v>
      </c>
      <c r="E259" s="45">
        <v>118584</v>
      </c>
      <c r="F259" s="45"/>
      <c r="G259" s="30" t="s">
        <v>307</v>
      </c>
      <c r="H259" s="30">
        <v>87</v>
      </c>
      <c r="I259" s="31"/>
    </row>
    <row r="260" spans="1:9" ht="25.35" customHeight="1">
      <c r="A260" s="82" t="s">
        <v>427</v>
      </c>
      <c r="B260" s="87" t="s">
        <v>456</v>
      </c>
      <c r="C260" s="87" t="s">
        <v>451</v>
      </c>
      <c r="D260" s="45">
        <f t="shared" si="4"/>
        <v>52748</v>
      </c>
      <c r="E260" s="45">
        <v>52748</v>
      </c>
      <c r="F260" s="45"/>
      <c r="G260" s="30" t="s">
        <v>186</v>
      </c>
      <c r="H260" s="30">
        <v>78</v>
      </c>
      <c r="I260" s="31"/>
    </row>
    <row r="261" spans="1:9" ht="25.35" customHeight="1">
      <c r="A261" s="82" t="s">
        <v>427</v>
      </c>
      <c r="B261" s="87" t="s">
        <v>457</v>
      </c>
      <c r="C261" s="87" t="s">
        <v>451</v>
      </c>
      <c r="D261" s="45">
        <f t="shared" si="4"/>
        <v>131600</v>
      </c>
      <c r="E261" s="45">
        <v>131600</v>
      </c>
      <c r="F261" s="45"/>
      <c r="G261" s="30" t="s">
        <v>91</v>
      </c>
      <c r="H261" s="30">
        <v>92</v>
      </c>
      <c r="I261" s="31"/>
    </row>
    <row r="262" spans="1:9" ht="25.35" customHeight="1">
      <c r="A262" s="82" t="s">
        <v>427</v>
      </c>
      <c r="B262" s="87" t="s">
        <v>458</v>
      </c>
      <c r="C262" s="87" t="s">
        <v>459</v>
      </c>
      <c r="D262" s="45">
        <f t="shared" si="4"/>
        <v>21028</v>
      </c>
      <c r="E262" s="45">
        <v>21028</v>
      </c>
      <c r="F262" s="45"/>
      <c r="G262" s="30" t="s">
        <v>186</v>
      </c>
      <c r="H262" s="30">
        <v>77</v>
      </c>
      <c r="I262" s="31"/>
    </row>
    <row r="263" spans="1:9" ht="25.35" customHeight="1">
      <c r="A263" s="82" t="s">
        <v>427</v>
      </c>
      <c r="B263" s="87" t="s">
        <v>460</v>
      </c>
      <c r="C263" s="87" t="s">
        <v>455</v>
      </c>
      <c r="D263" s="45">
        <f t="shared" si="4"/>
        <v>60297</v>
      </c>
      <c r="E263" s="45">
        <v>60297</v>
      </c>
      <c r="F263" s="45"/>
      <c r="G263" s="30" t="s">
        <v>186</v>
      </c>
      <c r="H263" s="30">
        <v>78</v>
      </c>
      <c r="I263" s="31"/>
    </row>
    <row r="264" spans="1:9" ht="25.35" customHeight="1">
      <c r="A264" s="82" t="s">
        <v>427</v>
      </c>
      <c r="B264" s="87" t="s">
        <v>461</v>
      </c>
      <c r="C264" s="87" t="s">
        <v>451</v>
      </c>
      <c r="D264" s="45">
        <f t="shared" si="4"/>
        <v>35046</v>
      </c>
      <c r="E264" s="45">
        <v>35046</v>
      </c>
      <c r="F264" s="45"/>
      <c r="G264" s="30" t="s">
        <v>186</v>
      </c>
      <c r="H264" s="30">
        <v>74</v>
      </c>
      <c r="I264" s="31"/>
    </row>
    <row r="265" spans="1:9" ht="25.35" customHeight="1">
      <c r="A265" s="82" t="s">
        <v>427</v>
      </c>
      <c r="B265" s="87" t="s">
        <v>462</v>
      </c>
      <c r="C265" s="87" t="s">
        <v>453</v>
      </c>
      <c r="D265" s="45">
        <f t="shared" si="4"/>
        <v>35046</v>
      </c>
      <c r="E265" s="45">
        <v>35046</v>
      </c>
      <c r="F265" s="45"/>
      <c r="G265" s="30" t="s">
        <v>186</v>
      </c>
      <c r="H265" s="30">
        <v>79</v>
      </c>
      <c r="I265" s="31"/>
    </row>
    <row r="266" spans="1:9" ht="25.35" customHeight="1">
      <c r="A266" s="82" t="s">
        <v>427</v>
      </c>
      <c r="B266" s="87" t="s">
        <v>463</v>
      </c>
      <c r="C266" s="87" t="s">
        <v>464</v>
      </c>
      <c r="D266" s="45">
        <f t="shared" si="4"/>
        <v>15300</v>
      </c>
      <c r="E266" s="45">
        <v>15300</v>
      </c>
      <c r="F266" s="45"/>
      <c r="G266" s="30" t="s">
        <v>186</v>
      </c>
      <c r="H266" s="30">
        <v>78</v>
      </c>
      <c r="I266" s="31"/>
    </row>
    <row r="267" spans="1:9" ht="25.35" customHeight="1">
      <c r="A267" s="82" t="s">
        <v>427</v>
      </c>
      <c r="B267" s="87" t="s">
        <v>465</v>
      </c>
      <c r="C267" s="87" t="s">
        <v>466</v>
      </c>
      <c r="D267" s="45">
        <f t="shared" si="4"/>
        <v>80000</v>
      </c>
      <c r="E267" s="45">
        <v>80000</v>
      </c>
      <c r="F267" s="45"/>
      <c r="G267" s="30" t="s">
        <v>307</v>
      </c>
      <c r="H267" s="30">
        <v>84</v>
      </c>
      <c r="I267" s="31"/>
    </row>
    <row r="268" spans="1:9" ht="25.35" customHeight="1">
      <c r="A268" s="82" t="s">
        <v>427</v>
      </c>
      <c r="B268" s="87" t="s">
        <v>467</v>
      </c>
      <c r="C268" s="87" t="s">
        <v>468</v>
      </c>
      <c r="D268" s="45">
        <f t="shared" si="4"/>
        <v>29150</v>
      </c>
      <c r="E268" s="45">
        <v>29150</v>
      </c>
      <c r="F268" s="45"/>
      <c r="G268" s="30" t="s">
        <v>307</v>
      </c>
      <c r="H268" s="30">
        <v>81</v>
      </c>
      <c r="I268" s="31"/>
    </row>
    <row r="269" spans="1:9" ht="25.35" customHeight="1">
      <c r="A269" s="82" t="s">
        <v>427</v>
      </c>
      <c r="B269" s="87" t="s">
        <v>469</v>
      </c>
      <c r="C269" s="87" t="s">
        <v>470</v>
      </c>
      <c r="D269" s="45">
        <f t="shared" si="4"/>
        <v>55620</v>
      </c>
      <c r="E269" s="45">
        <v>55620</v>
      </c>
      <c r="F269" s="45"/>
      <c r="G269" s="30" t="s">
        <v>186</v>
      </c>
      <c r="H269" s="30">
        <v>77</v>
      </c>
      <c r="I269" s="31"/>
    </row>
    <row r="270" spans="1:9" ht="25.35" customHeight="1">
      <c r="A270" s="82" t="s">
        <v>427</v>
      </c>
      <c r="B270" s="87" t="s">
        <v>471</v>
      </c>
      <c r="C270" s="87" t="s">
        <v>472</v>
      </c>
      <c r="D270" s="45">
        <f t="shared" si="4"/>
        <v>40000</v>
      </c>
      <c r="E270" s="45">
        <v>40000</v>
      </c>
      <c r="F270" s="45"/>
      <c r="G270" s="30" t="s">
        <v>91</v>
      </c>
      <c r="H270" s="30">
        <v>93</v>
      </c>
      <c r="I270" s="31"/>
    </row>
    <row r="271" spans="1:9" ht="25.35" customHeight="1">
      <c r="A271" s="82" t="s">
        <v>427</v>
      </c>
      <c r="B271" s="87" t="s">
        <v>473</v>
      </c>
      <c r="C271" s="87" t="s">
        <v>470</v>
      </c>
      <c r="D271" s="45">
        <f t="shared" si="4"/>
        <v>12000</v>
      </c>
      <c r="E271" s="45">
        <v>12000</v>
      </c>
      <c r="F271" s="45"/>
      <c r="G271" s="30" t="s">
        <v>307</v>
      </c>
      <c r="H271" s="30">
        <v>80</v>
      </c>
      <c r="I271" s="31"/>
    </row>
    <row r="272" spans="1:9" ht="25.35" customHeight="1">
      <c r="A272" s="82" t="s">
        <v>427</v>
      </c>
      <c r="B272" s="87" t="s">
        <v>474</v>
      </c>
      <c r="C272" s="87" t="s">
        <v>149</v>
      </c>
      <c r="D272" s="45">
        <f t="shared" si="4"/>
        <v>10000</v>
      </c>
      <c r="E272" s="45">
        <v>10000</v>
      </c>
      <c r="F272" s="45"/>
      <c r="G272" s="30" t="s">
        <v>186</v>
      </c>
      <c r="H272" s="30">
        <v>74</v>
      </c>
      <c r="I272" s="31"/>
    </row>
    <row r="273" spans="1:9" ht="25.35" customHeight="1">
      <c r="A273" s="82" t="s">
        <v>427</v>
      </c>
      <c r="B273" s="87" t="s">
        <v>475</v>
      </c>
      <c r="C273" s="87" t="s">
        <v>464</v>
      </c>
      <c r="D273" s="45">
        <f t="shared" si="4"/>
        <v>10000</v>
      </c>
      <c r="E273" s="45">
        <v>10000</v>
      </c>
      <c r="F273" s="45"/>
      <c r="G273" s="30" t="s">
        <v>307</v>
      </c>
      <c r="H273" s="30">
        <v>80</v>
      </c>
      <c r="I273" s="31"/>
    </row>
    <row r="274" spans="1:9" ht="25.35" customHeight="1">
      <c r="A274" s="82" t="s">
        <v>427</v>
      </c>
      <c r="B274" s="87" t="s">
        <v>476</v>
      </c>
      <c r="C274" s="87" t="s">
        <v>477</v>
      </c>
      <c r="D274" s="45">
        <f t="shared" si="4"/>
        <v>32400</v>
      </c>
      <c r="E274" s="45">
        <v>32400</v>
      </c>
      <c r="F274" s="45"/>
      <c r="G274" s="30" t="s">
        <v>186</v>
      </c>
      <c r="H274" s="30">
        <v>78</v>
      </c>
      <c r="I274" s="31"/>
    </row>
    <row r="275" spans="1:9" ht="25.35" customHeight="1">
      <c r="A275" s="82" t="s">
        <v>427</v>
      </c>
      <c r="B275" s="87" t="s">
        <v>478</v>
      </c>
      <c r="C275" s="87" t="s">
        <v>153</v>
      </c>
      <c r="D275" s="45">
        <f t="shared" si="4"/>
        <v>35046</v>
      </c>
      <c r="E275" s="45">
        <v>35046</v>
      </c>
      <c r="F275" s="45"/>
      <c r="G275" s="30" t="s">
        <v>186</v>
      </c>
      <c r="H275" s="30">
        <v>77</v>
      </c>
      <c r="I275" s="31"/>
    </row>
    <row r="276" spans="1:9" ht="25.35" customHeight="1">
      <c r="A276" s="82" t="s">
        <v>427</v>
      </c>
      <c r="B276" s="87" t="s">
        <v>479</v>
      </c>
      <c r="C276" s="87" t="s">
        <v>472</v>
      </c>
      <c r="D276" s="45">
        <f t="shared" si="4"/>
        <v>155736</v>
      </c>
      <c r="E276" s="45">
        <v>155736</v>
      </c>
      <c r="F276" s="45"/>
      <c r="G276" s="30" t="s">
        <v>307</v>
      </c>
      <c r="H276" s="30">
        <v>87</v>
      </c>
      <c r="I276" s="31"/>
    </row>
    <row r="277" spans="1:9" ht="25.35" customHeight="1">
      <c r="A277" s="82" t="s">
        <v>427</v>
      </c>
      <c r="B277" s="87" t="s">
        <v>480</v>
      </c>
      <c r="C277" s="87" t="s">
        <v>477</v>
      </c>
      <c r="D277" s="45">
        <f t="shared" si="4"/>
        <v>33372</v>
      </c>
      <c r="E277" s="45">
        <v>33372</v>
      </c>
      <c r="F277" s="45"/>
      <c r="G277" s="30" t="s">
        <v>186</v>
      </c>
      <c r="H277" s="30">
        <v>77</v>
      </c>
      <c r="I277" s="31"/>
    </row>
    <row r="278" spans="1:9" ht="25.35" customHeight="1">
      <c r="A278" s="82" t="s">
        <v>427</v>
      </c>
      <c r="B278" s="87" t="s">
        <v>481</v>
      </c>
      <c r="C278" s="87" t="s">
        <v>386</v>
      </c>
      <c r="D278" s="45">
        <f t="shared" si="4"/>
        <v>6000</v>
      </c>
      <c r="E278" s="45">
        <v>6000</v>
      </c>
      <c r="F278" s="45"/>
      <c r="G278" s="30" t="s">
        <v>186</v>
      </c>
      <c r="H278" s="30">
        <v>76</v>
      </c>
      <c r="I278" s="31"/>
    </row>
    <row r="279" spans="1:9" ht="25.35" customHeight="1">
      <c r="A279" s="82" t="s">
        <v>427</v>
      </c>
      <c r="B279" s="87" t="s">
        <v>482</v>
      </c>
      <c r="C279" s="87" t="s">
        <v>386</v>
      </c>
      <c r="D279" s="45">
        <f t="shared" si="4"/>
        <v>16500</v>
      </c>
      <c r="E279" s="45">
        <v>16500</v>
      </c>
      <c r="F279" s="45"/>
      <c r="G279" s="30" t="s">
        <v>202</v>
      </c>
      <c r="H279" s="30">
        <v>69</v>
      </c>
      <c r="I279" s="31"/>
    </row>
    <row r="280" spans="1:9" ht="25.35" customHeight="1">
      <c r="A280" s="82" t="s">
        <v>427</v>
      </c>
      <c r="B280" s="87" t="s">
        <v>483</v>
      </c>
      <c r="C280" s="87" t="s">
        <v>386</v>
      </c>
      <c r="D280" s="45">
        <f t="shared" si="4"/>
        <v>42000</v>
      </c>
      <c r="E280" s="45">
        <v>42000</v>
      </c>
      <c r="F280" s="45"/>
      <c r="G280" s="30" t="s">
        <v>186</v>
      </c>
      <c r="H280" s="30">
        <v>79</v>
      </c>
      <c r="I280" s="31"/>
    </row>
    <row r="281" spans="1:9" ht="25.35" customHeight="1">
      <c r="A281" s="82" t="s">
        <v>427</v>
      </c>
      <c r="B281" s="87" t="s">
        <v>484</v>
      </c>
      <c r="C281" s="87" t="s">
        <v>485</v>
      </c>
      <c r="D281" s="45">
        <f t="shared" si="4"/>
        <v>216000</v>
      </c>
      <c r="E281" s="45">
        <v>216000</v>
      </c>
      <c r="F281" s="45"/>
      <c r="G281" s="30" t="s">
        <v>186</v>
      </c>
      <c r="H281" s="30">
        <v>79</v>
      </c>
      <c r="I281" s="31"/>
    </row>
    <row r="282" spans="1:9" ht="25.35" customHeight="1">
      <c r="A282" s="82" t="s">
        <v>427</v>
      </c>
      <c r="B282" s="87" t="s">
        <v>486</v>
      </c>
      <c r="C282" s="87" t="s">
        <v>429</v>
      </c>
      <c r="D282" s="45">
        <f t="shared" si="4"/>
        <v>476543</v>
      </c>
      <c r="E282" s="45">
        <v>476543</v>
      </c>
      <c r="F282" s="45"/>
      <c r="G282" s="30" t="s">
        <v>186</v>
      </c>
      <c r="H282" s="30">
        <v>79</v>
      </c>
      <c r="I282" s="31"/>
    </row>
    <row r="283" spans="1:9" ht="25.35" customHeight="1">
      <c r="A283" s="82" t="s">
        <v>427</v>
      </c>
      <c r="B283" s="87" t="s">
        <v>487</v>
      </c>
      <c r="C283" s="87" t="s">
        <v>429</v>
      </c>
      <c r="D283" s="45">
        <f t="shared" si="4"/>
        <v>10000</v>
      </c>
      <c r="E283" s="45">
        <v>10000</v>
      </c>
      <c r="F283" s="45"/>
      <c r="G283" s="30" t="s">
        <v>202</v>
      </c>
      <c r="H283" s="30">
        <v>69</v>
      </c>
      <c r="I283" s="31"/>
    </row>
    <row r="284" spans="1:9" ht="25.35" customHeight="1">
      <c r="A284" s="82" t="s">
        <v>427</v>
      </c>
      <c r="B284" s="87" t="s">
        <v>488</v>
      </c>
      <c r="C284" s="87" t="s">
        <v>489</v>
      </c>
      <c r="D284" s="45">
        <f t="shared" si="4"/>
        <v>40000</v>
      </c>
      <c r="E284" s="45">
        <v>40000</v>
      </c>
      <c r="F284" s="45"/>
      <c r="G284" s="30" t="s">
        <v>186</v>
      </c>
      <c r="H284" s="30">
        <v>79</v>
      </c>
      <c r="I284" s="31"/>
    </row>
    <row r="285" spans="1:9" ht="25.35" customHeight="1">
      <c r="A285" s="82" t="s">
        <v>427</v>
      </c>
      <c r="B285" s="87" t="s">
        <v>490</v>
      </c>
      <c r="C285" s="87" t="s">
        <v>491</v>
      </c>
      <c r="D285" s="45">
        <f t="shared" si="4"/>
        <v>108000</v>
      </c>
      <c r="E285" s="45">
        <v>108000</v>
      </c>
      <c r="F285" s="45"/>
      <c r="G285" s="30" t="s">
        <v>307</v>
      </c>
      <c r="H285" s="30">
        <v>86</v>
      </c>
      <c r="I285" s="31"/>
    </row>
    <row r="286" spans="1:9" ht="25.35" customHeight="1">
      <c r="A286" s="82" t="s">
        <v>427</v>
      </c>
      <c r="B286" s="87" t="s">
        <v>492</v>
      </c>
      <c r="C286" s="87" t="s">
        <v>493</v>
      </c>
      <c r="D286" s="45">
        <f t="shared" si="4"/>
        <v>4000</v>
      </c>
      <c r="E286" s="45">
        <v>4000</v>
      </c>
      <c r="F286" s="45"/>
      <c r="G286" s="30" t="s">
        <v>202</v>
      </c>
      <c r="H286" s="30">
        <v>68</v>
      </c>
      <c r="I286" s="31"/>
    </row>
    <row r="287" spans="1:9" ht="25.35" customHeight="1">
      <c r="A287" s="82" t="s">
        <v>427</v>
      </c>
      <c r="B287" s="87" t="s">
        <v>494</v>
      </c>
      <c r="C287" s="87" t="s">
        <v>495</v>
      </c>
      <c r="D287" s="45">
        <f t="shared" si="4"/>
        <v>149214</v>
      </c>
      <c r="E287" s="45">
        <v>149214</v>
      </c>
      <c r="F287" s="45"/>
      <c r="G287" s="30" t="s">
        <v>307</v>
      </c>
      <c r="H287" s="30">
        <v>88</v>
      </c>
      <c r="I287" s="31"/>
    </row>
    <row r="288" spans="1:9" ht="25.35" customHeight="1">
      <c r="A288" s="82" t="s">
        <v>427</v>
      </c>
      <c r="B288" s="87" t="s">
        <v>496</v>
      </c>
      <c r="C288" s="87" t="s">
        <v>497</v>
      </c>
      <c r="D288" s="45">
        <f t="shared" si="4"/>
        <v>46000</v>
      </c>
      <c r="E288" s="45">
        <v>46000</v>
      </c>
      <c r="F288" s="45"/>
      <c r="G288" s="30" t="s">
        <v>186</v>
      </c>
      <c r="H288" s="30">
        <v>79</v>
      </c>
      <c r="I288" s="31"/>
    </row>
    <row r="289" spans="1:9" ht="25.35" customHeight="1">
      <c r="A289" s="82" t="s">
        <v>427</v>
      </c>
      <c r="B289" s="87" t="s">
        <v>498</v>
      </c>
      <c r="C289" s="87" t="s">
        <v>497</v>
      </c>
      <c r="D289" s="45">
        <f t="shared" si="4"/>
        <v>9926</v>
      </c>
      <c r="E289" s="45">
        <v>9926</v>
      </c>
      <c r="F289" s="45"/>
      <c r="G289" s="30" t="s">
        <v>186</v>
      </c>
      <c r="H289" s="30">
        <v>79</v>
      </c>
      <c r="I289" s="31"/>
    </row>
    <row r="290" spans="1:9" ht="25.35" customHeight="1">
      <c r="A290" s="82" t="s">
        <v>427</v>
      </c>
      <c r="B290" s="87" t="s">
        <v>499</v>
      </c>
      <c r="C290" s="87" t="s">
        <v>500</v>
      </c>
      <c r="D290" s="45">
        <f t="shared" si="4"/>
        <v>12000</v>
      </c>
      <c r="E290" s="45">
        <v>6000</v>
      </c>
      <c r="F290" s="45">
        <v>6000</v>
      </c>
      <c r="G290" s="30" t="s">
        <v>307</v>
      </c>
      <c r="H290" s="30">
        <v>85</v>
      </c>
      <c r="I290" s="31"/>
    </row>
    <row r="291" spans="1:9" ht="25.35" customHeight="1">
      <c r="A291" s="82" t="s">
        <v>427</v>
      </c>
      <c r="B291" s="87" t="s">
        <v>501</v>
      </c>
      <c r="C291" s="87" t="s">
        <v>429</v>
      </c>
      <c r="D291" s="45">
        <f t="shared" si="4"/>
        <v>306028</v>
      </c>
      <c r="E291" s="45">
        <v>306028</v>
      </c>
      <c r="F291" s="45"/>
      <c r="G291" s="30" t="s">
        <v>186</v>
      </c>
      <c r="H291" s="30">
        <v>79</v>
      </c>
      <c r="I291" s="31"/>
    </row>
    <row r="292" spans="1:9" ht="25.35" customHeight="1">
      <c r="A292" s="82" t="s">
        <v>427</v>
      </c>
      <c r="B292" s="87" t="s">
        <v>502</v>
      </c>
      <c r="C292" s="87" t="s">
        <v>429</v>
      </c>
      <c r="D292" s="45">
        <f t="shared" si="4"/>
        <v>48000</v>
      </c>
      <c r="E292" s="45">
        <v>48000</v>
      </c>
      <c r="F292" s="45"/>
      <c r="G292" s="30" t="s">
        <v>307</v>
      </c>
      <c r="H292" s="30">
        <v>89</v>
      </c>
      <c r="I292" s="31"/>
    </row>
    <row r="293" spans="1:9" ht="25.35" customHeight="1">
      <c r="A293" s="82" t="s">
        <v>427</v>
      </c>
      <c r="B293" s="87" t="s">
        <v>503</v>
      </c>
      <c r="C293" s="87" t="s">
        <v>504</v>
      </c>
      <c r="D293" s="45">
        <f t="shared" si="4"/>
        <v>222000</v>
      </c>
      <c r="E293" s="45">
        <v>220000</v>
      </c>
      <c r="F293" s="45">
        <v>2000</v>
      </c>
      <c r="G293" s="30" t="s">
        <v>202</v>
      </c>
      <c r="H293" s="30">
        <v>68</v>
      </c>
      <c r="I293" s="31"/>
    </row>
    <row r="294" spans="1:9" ht="25.35" customHeight="1">
      <c r="A294" s="82" t="s">
        <v>427</v>
      </c>
      <c r="B294" s="87" t="s">
        <v>505</v>
      </c>
      <c r="C294" s="87" t="s">
        <v>506</v>
      </c>
      <c r="D294" s="45">
        <f t="shared" si="4"/>
        <v>144510</v>
      </c>
      <c r="E294" s="45">
        <v>144510</v>
      </c>
      <c r="F294" s="45"/>
      <c r="G294" s="30" t="s">
        <v>186</v>
      </c>
      <c r="H294" s="30">
        <v>77</v>
      </c>
      <c r="I294" s="31"/>
    </row>
    <row r="295" spans="1:9" ht="25.35" customHeight="1">
      <c r="A295" s="82" t="s">
        <v>427</v>
      </c>
      <c r="B295" s="87" t="s">
        <v>507</v>
      </c>
      <c r="C295" s="88" t="s">
        <v>508</v>
      </c>
      <c r="D295" s="45">
        <f t="shared" si="4"/>
        <v>13000</v>
      </c>
      <c r="E295" s="45">
        <v>13000</v>
      </c>
      <c r="F295" s="45"/>
      <c r="G295" s="30" t="s">
        <v>186</v>
      </c>
      <c r="H295" s="30">
        <v>79</v>
      </c>
      <c r="I295" s="31"/>
    </row>
    <row r="296" spans="1:9" ht="25.35" customHeight="1">
      <c r="A296" s="82" t="s">
        <v>427</v>
      </c>
      <c r="B296" s="87" t="s">
        <v>509</v>
      </c>
      <c r="C296" s="87" t="s">
        <v>510</v>
      </c>
      <c r="D296" s="45">
        <f t="shared" si="4"/>
        <v>40000</v>
      </c>
      <c r="E296" s="45">
        <v>40000</v>
      </c>
      <c r="F296" s="45"/>
      <c r="G296" s="30" t="s">
        <v>186</v>
      </c>
      <c r="H296" s="30">
        <v>79</v>
      </c>
      <c r="I296" s="31"/>
    </row>
    <row r="297" spans="1:9" ht="25.35" customHeight="1">
      <c r="A297" s="82" t="s">
        <v>427</v>
      </c>
      <c r="B297" s="87" t="s">
        <v>511</v>
      </c>
      <c r="C297" s="87" t="s">
        <v>512</v>
      </c>
      <c r="D297" s="45">
        <f t="shared" si="4"/>
        <v>249123</v>
      </c>
      <c r="E297" s="45">
        <v>249123</v>
      </c>
      <c r="F297" s="45"/>
      <c r="G297" s="30" t="s">
        <v>186</v>
      </c>
      <c r="H297" s="30">
        <v>78</v>
      </c>
      <c r="I297" s="31"/>
    </row>
    <row r="298" spans="1:9" ht="25.35" customHeight="1">
      <c r="A298" s="82" t="s">
        <v>427</v>
      </c>
      <c r="B298" s="87" t="s">
        <v>513</v>
      </c>
      <c r="C298" s="87" t="s">
        <v>514</v>
      </c>
      <c r="D298" s="45">
        <f t="shared" si="4"/>
        <v>295500</v>
      </c>
      <c r="E298" s="45">
        <v>295500</v>
      </c>
      <c r="F298" s="45"/>
      <c r="G298" s="30" t="s">
        <v>186</v>
      </c>
      <c r="H298" s="30">
        <v>79</v>
      </c>
      <c r="I298" s="31"/>
    </row>
    <row r="299" spans="1:9" ht="25.35" customHeight="1">
      <c r="A299" s="82" t="s">
        <v>427</v>
      </c>
      <c r="B299" s="87" t="s">
        <v>515</v>
      </c>
      <c r="C299" s="87" t="s">
        <v>516</v>
      </c>
      <c r="D299" s="45">
        <f t="shared" si="4"/>
        <v>62147</v>
      </c>
      <c r="E299" s="45">
        <v>62147</v>
      </c>
      <c r="F299" s="45"/>
      <c r="G299" s="30" t="s">
        <v>186</v>
      </c>
      <c r="H299" s="30">
        <v>79</v>
      </c>
      <c r="I299" s="31"/>
    </row>
    <row r="300" spans="1:9" ht="25.35" customHeight="1">
      <c r="A300" s="82" t="s">
        <v>427</v>
      </c>
      <c r="B300" s="87" t="s">
        <v>517</v>
      </c>
      <c r="C300" s="87" t="s">
        <v>434</v>
      </c>
      <c r="D300" s="45">
        <f t="shared" ref="D300:D336" si="5">E300+F300</f>
        <v>12000</v>
      </c>
      <c r="E300" s="45">
        <v>12000</v>
      </c>
      <c r="F300" s="45"/>
      <c r="G300" s="30" t="s">
        <v>307</v>
      </c>
      <c r="H300" s="30">
        <v>80</v>
      </c>
      <c r="I300" s="31"/>
    </row>
    <row r="301" spans="1:9" ht="25.35" customHeight="1">
      <c r="A301" s="82" t="s">
        <v>427</v>
      </c>
      <c r="B301" s="87" t="s">
        <v>518</v>
      </c>
      <c r="C301" s="87" t="s">
        <v>519</v>
      </c>
      <c r="D301" s="45">
        <f t="shared" si="5"/>
        <v>1500</v>
      </c>
      <c r="E301" s="45">
        <v>1500</v>
      </c>
      <c r="F301" s="45"/>
      <c r="G301" s="30" t="s">
        <v>91</v>
      </c>
      <c r="H301" s="30">
        <v>91</v>
      </c>
      <c r="I301" s="31"/>
    </row>
    <row r="302" spans="1:9" ht="25.35" customHeight="1">
      <c r="A302" s="82" t="s">
        <v>427</v>
      </c>
      <c r="B302" s="87" t="s">
        <v>520</v>
      </c>
      <c r="C302" s="87" t="s">
        <v>521</v>
      </c>
      <c r="D302" s="45">
        <f t="shared" si="5"/>
        <v>25000</v>
      </c>
      <c r="E302" s="45">
        <v>25000</v>
      </c>
      <c r="F302" s="45"/>
      <c r="G302" s="30" t="s">
        <v>186</v>
      </c>
      <c r="H302" s="30">
        <v>74</v>
      </c>
      <c r="I302" s="31"/>
    </row>
    <row r="303" spans="1:9" ht="25.35" customHeight="1">
      <c r="A303" s="82" t="s">
        <v>427</v>
      </c>
      <c r="B303" s="87" t="s">
        <v>522</v>
      </c>
      <c r="C303" s="87" t="s">
        <v>523</v>
      </c>
      <c r="D303" s="45">
        <f t="shared" si="5"/>
        <v>48000</v>
      </c>
      <c r="E303" s="45">
        <v>48000</v>
      </c>
      <c r="F303" s="45"/>
      <c r="G303" s="30" t="s">
        <v>186</v>
      </c>
      <c r="H303" s="30">
        <v>75</v>
      </c>
      <c r="I303" s="31"/>
    </row>
    <row r="304" spans="1:9" ht="25.35" customHeight="1">
      <c r="A304" s="82" t="s">
        <v>427</v>
      </c>
      <c r="B304" s="87" t="s">
        <v>524</v>
      </c>
      <c r="C304" s="87" t="s">
        <v>516</v>
      </c>
      <c r="D304" s="45">
        <f t="shared" si="5"/>
        <v>11000</v>
      </c>
      <c r="E304" s="45">
        <v>11000</v>
      </c>
      <c r="F304" s="45"/>
      <c r="G304" s="30" t="s">
        <v>202</v>
      </c>
      <c r="H304" s="30">
        <v>69</v>
      </c>
      <c r="I304" s="31"/>
    </row>
    <row r="305" spans="1:9" ht="25.35" customHeight="1">
      <c r="A305" s="82" t="s">
        <v>427</v>
      </c>
      <c r="B305" s="87" t="s">
        <v>525</v>
      </c>
      <c r="C305" s="87" t="s">
        <v>429</v>
      </c>
      <c r="D305" s="45">
        <f t="shared" si="5"/>
        <v>55000</v>
      </c>
      <c r="E305" s="45">
        <v>55000</v>
      </c>
      <c r="F305" s="45"/>
      <c r="G305" s="30" t="s">
        <v>202</v>
      </c>
      <c r="H305" s="30">
        <v>69</v>
      </c>
      <c r="I305" s="31"/>
    </row>
    <row r="306" spans="1:9" ht="25.35" customHeight="1">
      <c r="A306" s="82" t="s">
        <v>427</v>
      </c>
      <c r="B306" s="87" t="s">
        <v>526</v>
      </c>
      <c r="C306" s="87" t="s">
        <v>429</v>
      </c>
      <c r="D306" s="45">
        <f t="shared" si="5"/>
        <v>22500</v>
      </c>
      <c r="E306" s="45">
        <v>22500</v>
      </c>
      <c r="F306" s="45"/>
      <c r="G306" s="30" t="s">
        <v>202</v>
      </c>
      <c r="H306" s="30">
        <v>69</v>
      </c>
      <c r="I306" s="31"/>
    </row>
    <row r="307" spans="1:9" ht="25.35" customHeight="1">
      <c r="A307" s="82" t="s">
        <v>427</v>
      </c>
      <c r="B307" s="87" t="s">
        <v>527</v>
      </c>
      <c r="C307" s="87" t="s">
        <v>528</v>
      </c>
      <c r="D307" s="45">
        <f t="shared" si="5"/>
        <v>20000</v>
      </c>
      <c r="E307" s="45">
        <v>20000</v>
      </c>
      <c r="F307" s="45"/>
      <c r="G307" s="30" t="s">
        <v>202</v>
      </c>
      <c r="H307" s="30">
        <v>68</v>
      </c>
      <c r="I307" s="31"/>
    </row>
    <row r="308" spans="1:9" ht="25.35" customHeight="1">
      <c r="A308" s="82" t="s">
        <v>427</v>
      </c>
      <c r="B308" s="87" t="s">
        <v>529</v>
      </c>
      <c r="C308" s="87" t="s">
        <v>530</v>
      </c>
      <c r="D308" s="45">
        <f t="shared" si="5"/>
        <v>1217600</v>
      </c>
      <c r="E308" s="45">
        <v>1217600</v>
      </c>
      <c r="F308" s="45"/>
      <c r="G308" s="30" t="s">
        <v>202</v>
      </c>
      <c r="H308" s="30">
        <v>69</v>
      </c>
      <c r="I308" s="31"/>
    </row>
    <row r="309" spans="1:9" ht="25.35" customHeight="1">
      <c r="A309" s="82" t="s">
        <v>531</v>
      </c>
      <c r="B309" s="87" t="s">
        <v>532</v>
      </c>
      <c r="C309" s="87" t="s">
        <v>533</v>
      </c>
      <c r="D309" s="45">
        <f t="shared" si="5"/>
        <v>124360</v>
      </c>
      <c r="E309" s="45">
        <v>124360</v>
      </c>
      <c r="F309" s="45"/>
      <c r="G309" s="30" t="s">
        <v>186</v>
      </c>
      <c r="H309" s="30">
        <v>79</v>
      </c>
      <c r="I309" s="31"/>
    </row>
    <row r="310" spans="1:9" ht="25.35" customHeight="1">
      <c r="A310" s="82" t="s">
        <v>531</v>
      </c>
      <c r="B310" s="87" t="s">
        <v>534</v>
      </c>
      <c r="C310" s="87" t="s">
        <v>533</v>
      </c>
      <c r="D310" s="45">
        <f t="shared" si="5"/>
        <v>30000</v>
      </c>
      <c r="E310" s="45">
        <v>9000</v>
      </c>
      <c r="F310" s="45">
        <v>21000</v>
      </c>
      <c r="G310" s="30" t="s">
        <v>202</v>
      </c>
      <c r="H310" s="30">
        <v>65</v>
      </c>
      <c r="I310" s="31"/>
    </row>
    <row r="311" spans="1:9" ht="25.35" customHeight="1">
      <c r="A311" s="82" t="s">
        <v>531</v>
      </c>
      <c r="B311" s="87" t="s">
        <v>535</v>
      </c>
      <c r="C311" s="87" t="s">
        <v>533</v>
      </c>
      <c r="D311" s="45">
        <f t="shared" si="5"/>
        <v>21600</v>
      </c>
      <c r="E311" s="45">
        <v>14400</v>
      </c>
      <c r="F311" s="45">
        <v>7200</v>
      </c>
      <c r="G311" s="30" t="s">
        <v>202</v>
      </c>
      <c r="H311" s="30">
        <v>68</v>
      </c>
      <c r="I311" s="31"/>
    </row>
    <row r="312" spans="1:9" ht="25.35" customHeight="1">
      <c r="A312" s="82" t="s">
        <v>531</v>
      </c>
      <c r="B312" s="87" t="s">
        <v>536</v>
      </c>
      <c r="C312" s="87" t="s">
        <v>537</v>
      </c>
      <c r="D312" s="45">
        <f t="shared" si="5"/>
        <v>10000</v>
      </c>
      <c r="E312" s="45">
        <v>10000</v>
      </c>
      <c r="F312" s="45"/>
      <c r="G312" s="30" t="s">
        <v>91</v>
      </c>
      <c r="H312" s="30">
        <v>93</v>
      </c>
      <c r="I312" s="31"/>
    </row>
    <row r="313" spans="1:9" ht="25.35" customHeight="1">
      <c r="A313" s="82" t="s">
        <v>531</v>
      </c>
      <c r="B313" s="87" t="s">
        <v>538</v>
      </c>
      <c r="C313" s="87" t="s">
        <v>539</v>
      </c>
      <c r="D313" s="45">
        <f t="shared" si="5"/>
        <v>37440</v>
      </c>
      <c r="E313" s="45">
        <v>11232</v>
      </c>
      <c r="F313" s="45">
        <v>26208</v>
      </c>
      <c r="G313" s="30" t="s">
        <v>186</v>
      </c>
      <c r="H313" s="30">
        <v>78</v>
      </c>
      <c r="I313" s="31"/>
    </row>
    <row r="314" spans="1:9" ht="25.35" customHeight="1">
      <c r="A314" s="82" t="s">
        <v>531</v>
      </c>
      <c r="B314" s="87" t="s">
        <v>540</v>
      </c>
      <c r="C314" s="87" t="s">
        <v>539</v>
      </c>
      <c r="D314" s="45">
        <f t="shared" si="5"/>
        <v>750298</v>
      </c>
      <c r="E314" s="45">
        <v>225089</v>
      </c>
      <c r="F314" s="45">
        <v>525209</v>
      </c>
      <c r="G314" s="30" t="s">
        <v>186</v>
      </c>
      <c r="H314" s="30">
        <v>79</v>
      </c>
      <c r="I314" s="31"/>
    </row>
    <row r="315" spans="1:9" ht="25.35" customHeight="1">
      <c r="A315" s="82" t="s">
        <v>531</v>
      </c>
      <c r="B315" s="87" t="s">
        <v>541</v>
      </c>
      <c r="C315" s="87" t="s">
        <v>542</v>
      </c>
      <c r="D315" s="45">
        <f t="shared" si="5"/>
        <v>304200</v>
      </c>
      <c r="E315" s="45">
        <v>212940</v>
      </c>
      <c r="F315" s="45">
        <v>91260</v>
      </c>
      <c r="G315" s="30" t="s">
        <v>186</v>
      </c>
      <c r="H315" s="30">
        <v>77</v>
      </c>
      <c r="I315" s="31"/>
    </row>
    <row r="316" spans="1:9" ht="25.35" customHeight="1">
      <c r="A316" s="82" t="s">
        <v>531</v>
      </c>
      <c r="B316" s="87" t="s">
        <v>543</v>
      </c>
      <c r="C316" s="87" t="s">
        <v>544</v>
      </c>
      <c r="D316" s="45">
        <f t="shared" si="5"/>
        <v>13000</v>
      </c>
      <c r="E316" s="45">
        <v>10000</v>
      </c>
      <c r="F316" s="45">
        <v>3000</v>
      </c>
      <c r="G316" s="30" t="s">
        <v>307</v>
      </c>
      <c r="H316" s="30">
        <v>86</v>
      </c>
      <c r="I316" s="31"/>
    </row>
    <row r="317" spans="1:9" ht="25.35" customHeight="1">
      <c r="A317" s="82" t="s">
        <v>531</v>
      </c>
      <c r="B317" s="87" t="s">
        <v>545</v>
      </c>
      <c r="C317" s="87" t="s">
        <v>546</v>
      </c>
      <c r="D317" s="45">
        <f t="shared" si="5"/>
        <v>120000</v>
      </c>
      <c r="E317" s="45">
        <v>60000</v>
      </c>
      <c r="F317" s="45">
        <v>60000</v>
      </c>
      <c r="G317" s="30" t="s">
        <v>307</v>
      </c>
      <c r="H317" s="30">
        <v>89</v>
      </c>
      <c r="I317" s="31"/>
    </row>
    <row r="318" spans="1:9" ht="25.35" customHeight="1">
      <c r="A318" s="82" t="s">
        <v>531</v>
      </c>
      <c r="B318" s="87" t="s">
        <v>547</v>
      </c>
      <c r="C318" s="87" t="s">
        <v>548</v>
      </c>
      <c r="D318" s="45">
        <f t="shared" si="5"/>
        <v>120000</v>
      </c>
      <c r="E318" s="45">
        <v>60000</v>
      </c>
      <c r="F318" s="45">
        <v>60000</v>
      </c>
      <c r="G318" s="30" t="s">
        <v>186</v>
      </c>
      <c r="H318" s="30">
        <v>78</v>
      </c>
      <c r="I318" s="31"/>
    </row>
    <row r="319" spans="1:9" ht="25.35" customHeight="1">
      <c r="A319" s="82" t="s">
        <v>531</v>
      </c>
      <c r="B319" s="87" t="s">
        <v>549</v>
      </c>
      <c r="C319" s="87" t="s">
        <v>550</v>
      </c>
      <c r="D319" s="45">
        <f t="shared" si="5"/>
        <v>27000</v>
      </c>
      <c r="E319" s="45">
        <v>13500</v>
      </c>
      <c r="F319" s="45">
        <v>13500</v>
      </c>
      <c r="G319" s="30" t="s">
        <v>91</v>
      </c>
      <c r="H319" s="30">
        <v>93</v>
      </c>
      <c r="I319" s="31"/>
    </row>
    <row r="320" spans="1:9" ht="25.35" customHeight="1">
      <c r="A320" s="82" t="s">
        <v>531</v>
      </c>
      <c r="B320" s="87" t="s">
        <v>551</v>
      </c>
      <c r="C320" s="87" t="s">
        <v>552</v>
      </c>
      <c r="D320" s="45">
        <f t="shared" si="5"/>
        <v>10000</v>
      </c>
      <c r="E320" s="45">
        <v>5000</v>
      </c>
      <c r="F320" s="45">
        <v>5000</v>
      </c>
      <c r="G320" s="30" t="s">
        <v>202</v>
      </c>
      <c r="H320" s="30">
        <v>69</v>
      </c>
      <c r="I320" s="31"/>
    </row>
    <row r="321" spans="1:9" ht="25.35" customHeight="1">
      <c r="A321" s="82" t="s">
        <v>531</v>
      </c>
      <c r="B321" s="87" t="s">
        <v>553</v>
      </c>
      <c r="C321" s="88" t="s">
        <v>554</v>
      </c>
      <c r="D321" s="45">
        <f t="shared" si="5"/>
        <v>16800</v>
      </c>
      <c r="E321" s="45">
        <v>16800</v>
      </c>
      <c r="F321" s="45"/>
      <c r="G321" s="30" t="s">
        <v>186</v>
      </c>
      <c r="H321" s="30">
        <v>78</v>
      </c>
      <c r="I321" s="31"/>
    </row>
    <row r="322" spans="1:9" ht="25.35" customHeight="1">
      <c r="A322" s="82" t="s">
        <v>531</v>
      </c>
      <c r="B322" s="87" t="s">
        <v>555</v>
      </c>
      <c r="C322" s="87" t="s">
        <v>533</v>
      </c>
      <c r="D322" s="45">
        <f t="shared" si="5"/>
        <v>50000</v>
      </c>
      <c r="E322" s="45">
        <v>15000</v>
      </c>
      <c r="F322" s="45">
        <v>35000</v>
      </c>
      <c r="G322" s="30" t="s">
        <v>186</v>
      </c>
      <c r="H322" s="30">
        <v>76</v>
      </c>
      <c r="I322" s="31"/>
    </row>
    <row r="323" spans="1:9" ht="25.35" customHeight="1">
      <c r="A323" s="82" t="s">
        <v>531</v>
      </c>
      <c r="B323" s="87" t="s">
        <v>556</v>
      </c>
      <c r="C323" s="87" t="s">
        <v>533</v>
      </c>
      <c r="D323" s="45">
        <f t="shared" si="5"/>
        <v>360000</v>
      </c>
      <c r="E323" s="45">
        <v>108000</v>
      </c>
      <c r="F323" s="45">
        <v>252000</v>
      </c>
      <c r="G323" s="30" t="s">
        <v>186</v>
      </c>
      <c r="H323" s="30">
        <v>76</v>
      </c>
      <c r="I323" s="31"/>
    </row>
    <row r="324" spans="1:9" ht="25.35" customHeight="1">
      <c r="A324" s="82" t="s">
        <v>531</v>
      </c>
      <c r="B324" s="87" t="s">
        <v>557</v>
      </c>
      <c r="C324" s="87" t="s">
        <v>558</v>
      </c>
      <c r="D324" s="45">
        <f t="shared" si="5"/>
        <v>10000</v>
      </c>
      <c r="E324" s="45">
        <v>10000</v>
      </c>
      <c r="F324" s="45"/>
      <c r="G324" s="30" t="s">
        <v>91</v>
      </c>
      <c r="H324" s="30">
        <v>92</v>
      </c>
      <c r="I324" s="31"/>
    </row>
    <row r="325" spans="1:9" ht="25.35" customHeight="1">
      <c r="A325" s="82" t="s">
        <v>531</v>
      </c>
      <c r="B325" s="87" t="s">
        <v>559</v>
      </c>
      <c r="C325" s="87" t="s">
        <v>558</v>
      </c>
      <c r="D325" s="45">
        <f t="shared" si="5"/>
        <v>3000</v>
      </c>
      <c r="E325" s="45">
        <v>3000</v>
      </c>
      <c r="F325" s="45"/>
      <c r="G325" s="30" t="s">
        <v>307</v>
      </c>
      <c r="H325" s="30">
        <v>89</v>
      </c>
      <c r="I325" s="31"/>
    </row>
    <row r="326" spans="1:9" ht="25.35" customHeight="1">
      <c r="A326" s="82" t="s">
        <v>531</v>
      </c>
      <c r="B326" s="87" t="s">
        <v>560</v>
      </c>
      <c r="C326" s="87" t="s">
        <v>533</v>
      </c>
      <c r="D326" s="45">
        <f t="shared" si="5"/>
        <v>992195</v>
      </c>
      <c r="E326" s="45">
        <v>198439</v>
      </c>
      <c r="F326" s="45">
        <v>793756</v>
      </c>
      <c r="G326" s="30" t="s">
        <v>186</v>
      </c>
      <c r="H326" s="30">
        <v>73</v>
      </c>
      <c r="I326" s="31"/>
    </row>
    <row r="327" spans="1:9" ht="25.35" customHeight="1">
      <c r="A327" s="82" t="s">
        <v>531</v>
      </c>
      <c r="B327" s="87" t="s">
        <v>561</v>
      </c>
      <c r="C327" s="87" t="s">
        <v>562</v>
      </c>
      <c r="D327" s="45">
        <f t="shared" si="5"/>
        <v>20000</v>
      </c>
      <c r="E327" s="45">
        <v>20000</v>
      </c>
      <c r="F327" s="45"/>
      <c r="G327" s="30" t="s">
        <v>186</v>
      </c>
      <c r="H327" s="30">
        <v>76</v>
      </c>
      <c r="I327" s="31"/>
    </row>
    <row r="328" spans="1:9" ht="25.35" customHeight="1">
      <c r="A328" s="82" t="s">
        <v>531</v>
      </c>
      <c r="B328" s="87" t="s">
        <v>563</v>
      </c>
      <c r="C328" s="87" t="s">
        <v>533</v>
      </c>
      <c r="D328" s="45">
        <f t="shared" si="5"/>
        <v>140000</v>
      </c>
      <c r="E328" s="45">
        <v>28000</v>
      </c>
      <c r="F328" s="45">
        <v>112000</v>
      </c>
      <c r="G328" s="30" t="s">
        <v>186</v>
      </c>
      <c r="H328" s="30">
        <v>72</v>
      </c>
      <c r="I328" s="31"/>
    </row>
    <row r="329" spans="1:9" ht="25.35" customHeight="1">
      <c r="A329" s="82" t="s">
        <v>531</v>
      </c>
      <c r="B329" s="87" t="s">
        <v>564</v>
      </c>
      <c r="C329" s="87" t="s">
        <v>565</v>
      </c>
      <c r="D329" s="45">
        <f t="shared" si="5"/>
        <v>40000</v>
      </c>
      <c r="E329" s="45">
        <v>40000</v>
      </c>
      <c r="F329" s="45"/>
      <c r="G329" s="30" t="s">
        <v>186</v>
      </c>
      <c r="H329" s="30">
        <v>78</v>
      </c>
      <c r="I329" s="31"/>
    </row>
    <row r="330" spans="1:9" ht="25.35" customHeight="1">
      <c r="A330" s="82" t="s">
        <v>531</v>
      </c>
      <c r="B330" s="87" t="s">
        <v>566</v>
      </c>
      <c r="C330" s="87" t="s">
        <v>567</v>
      </c>
      <c r="D330" s="45">
        <f t="shared" si="5"/>
        <v>140000</v>
      </c>
      <c r="E330" s="45">
        <v>140000</v>
      </c>
      <c r="F330" s="45"/>
      <c r="G330" s="30" t="s">
        <v>307</v>
      </c>
      <c r="H330" s="30">
        <v>89</v>
      </c>
      <c r="I330" s="31"/>
    </row>
    <row r="331" spans="1:9" ht="25.35" customHeight="1">
      <c r="A331" s="82" t="s">
        <v>531</v>
      </c>
      <c r="B331" s="87" t="s">
        <v>568</v>
      </c>
      <c r="C331" s="87" t="s">
        <v>569</v>
      </c>
      <c r="D331" s="45">
        <f t="shared" si="5"/>
        <v>15400</v>
      </c>
      <c r="E331" s="45">
        <v>15400</v>
      </c>
      <c r="F331" s="45"/>
      <c r="G331" s="30" t="s">
        <v>202</v>
      </c>
      <c r="H331" s="30">
        <v>69</v>
      </c>
      <c r="I331" s="31"/>
    </row>
    <row r="332" spans="1:9" ht="25.35" customHeight="1">
      <c r="A332" s="82" t="s">
        <v>531</v>
      </c>
      <c r="B332" s="87" t="s">
        <v>570</v>
      </c>
      <c r="C332" s="87" t="s">
        <v>571</v>
      </c>
      <c r="D332" s="45">
        <f t="shared" si="5"/>
        <v>14000</v>
      </c>
      <c r="E332" s="45">
        <v>14000</v>
      </c>
      <c r="F332" s="45"/>
      <c r="G332" s="30" t="s">
        <v>91</v>
      </c>
      <c r="H332" s="30">
        <v>92</v>
      </c>
      <c r="I332" s="31"/>
    </row>
    <row r="333" spans="1:9" ht="25.35" customHeight="1">
      <c r="A333" s="82" t="s">
        <v>531</v>
      </c>
      <c r="B333" s="87" t="s">
        <v>572</v>
      </c>
      <c r="C333" s="87" t="s">
        <v>573</v>
      </c>
      <c r="D333" s="45">
        <f t="shared" si="5"/>
        <v>1853000</v>
      </c>
      <c r="E333" s="45">
        <v>1853000</v>
      </c>
      <c r="F333" s="45"/>
      <c r="G333" s="30" t="s">
        <v>202</v>
      </c>
      <c r="H333" s="30">
        <v>64</v>
      </c>
      <c r="I333" s="31"/>
    </row>
    <row r="334" spans="1:9" ht="25.35" customHeight="1">
      <c r="A334" s="82" t="s">
        <v>531</v>
      </c>
      <c r="B334" s="87" t="s">
        <v>574</v>
      </c>
      <c r="C334" s="87" t="s">
        <v>533</v>
      </c>
      <c r="D334" s="45">
        <f t="shared" si="5"/>
        <v>148900</v>
      </c>
      <c r="E334" s="45">
        <v>54360</v>
      </c>
      <c r="F334" s="45">
        <v>94540</v>
      </c>
      <c r="G334" s="30" t="s">
        <v>186</v>
      </c>
      <c r="H334" s="30">
        <v>79</v>
      </c>
      <c r="I334" s="31"/>
    </row>
    <row r="335" spans="1:9" ht="25.35" customHeight="1">
      <c r="A335" s="82" t="s">
        <v>531</v>
      </c>
      <c r="B335" s="87" t="s">
        <v>575</v>
      </c>
      <c r="C335" s="87" t="s">
        <v>533</v>
      </c>
      <c r="D335" s="45">
        <f t="shared" si="5"/>
        <v>200600</v>
      </c>
      <c r="E335" s="45">
        <v>60180</v>
      </c>
      <c r="F335" s="45">
        <v>140420</v>
      </c>
      <c r="G335" s="30" t="s">
        <v>202</v>
      </c>
      <c r="H335" s="30">
        <v>68</v>
      </c>
      <c r="I335" s="31"/>
    </row>
    <row r="336" spans="1:9" ht="25.35" customHeight="1">
      <c r="A336" s="82" t="s">
        <v>531</v>
      </c>
      <c r="B336" s="87" t="s">
        <v>576</v>
      </c>
      <c r="C336" s="87" t="s">
        <v>577</v>
      </c>
      <c r="D336" s="45">
        <f t="shared" si="5"/>
        <v>3200</v>
      </c>
      <c r="E336" s="45">
        <v>3200</v>
      </c>
      <c r="F336" s="45"/>
      <c r="G336" s="30" t="s">
        <v>186</v>
      </c>
      <c r="H336" s="30">
        <v>75</v>
      </c>
      <c r="I336" s="31"/>
    </row>
    <row r="337" spans="1:9" ht="25.35" customHeight="1">
      <c r="A337" s="82" t="s">
        <v>578</v>
      </c>
      <c r="B337" s="87" t="s">
        <v>579</v>
      </c>
      <c r="C337" s="87" t="s">
        <v>363</v>
      </c>
      <c r="D337" s="45">
        <v>135000</v>
      </c>
      <c r="E337" s="45">
        <v>54000</v>
      </c>
      <c r="F337" s="45">
        <v>81000</v>
      </c>
      <c r="G337" s="30" t="s">
        <v>91</v>
      </c>
      <c r="H337" s="30">
        <v>96</v>
      </c>
      <c r="I337" s="31"/>
    </row>
    <row r="338" spans="1:9" ht="25.35" customHeight="1">
      <c r="A338" s="84"/>
      <c r="B338" s="38" t="str">
        <f>SUBTOTAL(3,B339:B382)&amp;"개"</f>
        <v>44개</v>
      </c>
      <c r="C338" s="38"/>
      <c r="D338" s="25">
        <f>SUBTOTAL(9,D339:D382)</f>
        <v>62897763</v>
      </c>
      <c r="E338" s="25">
        <f>SUBTOTAL(9,E339:E382)</f>
        <v>22164789</v>
      </c>
      <c r="F338" s="25">
        <f>SUBTOTAL(9,F339:F382)</f>
        <v>40732974</v>
      </c>
      <c r="G338" s="39"/>
      <c r="H338" s="39"/>
      <c r="I338" s="26"/>
    </row>
    <row r="339" spans="1:9" ht="25.35" customHeight="1">
      <c r="A339" s="82" t="s">
        <v>581</v>
      </c>
      <c r="B339" s="87" t="s">
        <v>582</v>
      </c>
      <c r="C339" s="87" t="s">
        <v>583</v>
      </c>
      <c r="D339" s="34">
        <f>E339+F339</f>
        <v>130000</v>
      </c>
      <c r="E339" s="34">
        <v>130000</v>
      </c>
      <c r="F339" s="34"/>
      <c r="G339" s="30" t="s">
        <v>26</v>
      </c>
      <c r="H339" s="30">
        <v>86</v>
      </c>
      <c r="I339" s="31"/>
    </row>
    <row r="340" spans="1:9" ht="25.35" customHeight="1">
      <c r="A340" s="82" t="s">
        <v>581</v>
      </c>
      <c r="B340" s="87" t="s">
        <v>584</v>
      </c>
      <c r="C340" s="87" t="s">
        <v>585</v>
      </c>
      <c r="D340" s="34">
        <f t="shared" ref="D340:D362" si="6">E340+F340</f>
        <v>30000</v>
      </c>
      <c r="E340" s="34">
        <v>30000</v>
      </c>
      <c r="F340" s="34"/>
      <c r="G340" s="30" t="s">
        <v>18</v>
      </c>
      <c r="H340" s="30">
        <v>78</v>
      </c>
      <c r="I340" s="31"/>
    </row>
    <row r="341" spans="1:9" ht="25.35" customHeight="1">
      <c r="A341" s="82" t="s">
        <v>581</v>
      </c>
      <c r="B341" s="87" t="s">
        <v>586</v>
      </c>
      <c r="C341" s="87" t="s">
        <v>587</v>
      </c>
      <c r="D341" s="34">
        <f t="shared" si="6"/>
        <v>60000</v>
      </c>
      <c r="E341" s="34">
        <v>40000</v>
      </c>
      <c r="F341" s="34">
        <v>20000</v>
      </c>
      <c r="G341" s="30" t="s">
        <v>186</v>
      </c>
      <c r="H341" s="30">
        <v>75</v>
      </c>
      <c r="I341" s="31"/>
    </row>
    <row r="342" spans="1:9" ht="25.35" customHeight="1">
      <c r="A342" s="82" t="s">
        <v>581</v>
      </c>
      <c r="B342" s="87" t="s">
        <v>588</v>
      </c>
      <c r="C342" s="87" t="s">
        <v>585</v>
      </c>
      <c r="D342" s="34">
        <f t="shared" si="6"/>
        <v>13000</v>
      </c>
      <c r="E342" s="34">
        <v>12000</v>
      </c>
      <c r="F342" s="34">
        <v>1000</v>
      </c>
      <c r="G342" s="30" t="s">
        <v>18</v>
      </c>
      <c r="H342" s="30">
        <v>79</v>
      </c>
      <c r="I342" s="31"/>
    </row>
    <row r="343" spans="1:9" ht="25.35" customHeight="1">
      <c r="A343" s="82" t="s">
        <v>581</v>
      </c>
      <c r="B343" s="87" t="s">
        <v>589</v>
      </c>
      <c r="C343" s="87" t="s">
        <v>585</v>
      </c>
      <c r="D343" s="34">
        <f t="shared" si="6"/>
        <v>10000</v>
      </c>
      <c r="E343" s="34">
        <v>10000</v>
      </c>
      <c r="F343" s="34"/>
      <c r="G343" s="30" t="s">
        <v>202</v>
      </c>
      <c r="H343" s="30">
        <v>69</v>
      </c>
      <c r="I343" s="31"/>
    </row>
    <row r="344" spans="1:9" ht="25.35" customHeight="1">
      <c r="A344" s="82" t="s">
        <v>581</v>
      </c>
      <c r="B344" s="87" t="s">
        <v>590</v>
      </c>
      <c r="C344" s="87" t="s">
        <v>591</v>
      </c>
      <c r="D344" s="34">
        <f t="shared" si="6"/>
        <v>250000</v>
      </c>
      <c r="E344" s="34">
        <v>75000</v>
      </c>
      <c r="F344" s="34">
        <v>175000</v>
      </c>
      <c r="G344" s="46" t="s">
        <v>202</v>
      </c>
      <c r="H344" s="43">
        <v>67</v>
      </c>
      <c r="I344" s="31"/>
    </row>
    <row r="345" spans="1:9" ht="25.35" customHeight="1">
      <c r="A345" s="82" t="s">
        <v>581</v>
      </c>
      <c r="B345" s="87" t="s">
        <v>593</v>
      </c>
      <c r="C345" s="87" t="s">
        <v>591</v>
      </c>
      <c r="D345" s="29">
        <f>E345+F345</f>
        <v>457153</v>
      </c>
      <c r="E345" s="29">
        <v>137146</v>
      </c>
      <c r="F345" s="29">
        <v>320007</v>
      </c>
      <c r="G345" s="30" t="s">
        <v>18</v>
      </c>
      <c r="H345" s="30">
        <v>75</v>
      </c>
      <c r="I345" s="31"/>
    </row>
    <row r="346" spans="1:9" ht="25.35" customHeight="1">
      <c r="A346" s="82" t="s">
        <v>581</v>
      </c>
      <c r="B346" s="87" t="s">
        <v>594</v>
      </c>
      <c r="C346" s="87" t="s">
        <v>595</v>
      </c>
      <c r="D346" s="34">
        <f t="shared" si="6"/>
        <v>461160</v>
      </c>
      <c r="E346" s="34">
        <v>138348</v>
      </c>
      <c r="F346" s="34">
        <v>322812</v>
      </c>
      <c r="G346" s="30" t="s">
        <v>186</v>
      </c>
      <c r="H346" s="30">
        <v>76</v>
      </c>
      <c r="I346" s="31"/>
    </row>
    <row r="347" spans="1:9" ht="25.35" customHeight="1">
      <c r="A347" s="82" t="s">
        <v>581</v>
      </c>
      <c r="B347" s="87" t="s">
        <v>596</v>
      </c>
      <c r="C347" s="87" t="s">
        <v>585</v>
      </c>
      <c r="D347" s="34">
        <f t="shared" si="6"/>
        <v>20000</v>
      </c>
      <c r="E347" s="34">
        <v>20000</v>
      </c>
      <c r="F347" s="34"/>
      <c r="G347" s="30" t="s">
        <v>186</v>
      </c>
      <c r="H347" s="30">
        <v>79</v>
      </c>
      <c r="I347" s="31"/>
    </row>
    <row r="348" spans="1:9" ht="25.35" customHeight="1">
      <c r="A348" s="82" t="s">
        <v>581</v>
      </c>
      <c r="B348" s="87" t="s">
        <v>597</v>
      </c>
      <c r="C348" s="87" t="s">
        <v>598</v>
      </c>
      <c r="D348" s="34">
        <f t="shared" si="6"/>
        <v>19850</v>
      </c>
      <c r="E348" s="34">
        <v>10000</v>
      </c>
      <c r="F348" s="34">
        <v>9850</v>
      </c>
      <c r="G348" s="30" t="s">
        <v>202</v>
      </c>
      <c r="H348" s="30">
        <v>68</v>
      </c>
      <c r="I348" s="31"/>
    </row>
    <row r="349" spans="1:9" ht="25.35" customHeight="1">
      <c r="A349" s="82" t="s">
        <v>581</v>
      </c>
      <c r="B349" s="87" t="s">
        <v>599</v>
      </c>
      <c r="C349" s="87" t="s">
        <v>600</v>
      </c>
      <c r="D349" s="34">
        <f t="shared" si="6"/>
        <v>30000</v>
      </c>
      <c r="E349" s="29">
        <v>25000</v>
      </c>
      <c r="F349" s="29">
        <v>5000</v>
      </c>
      <c r="G349" s="48" t="s">
        <v>186</v>
      </c>
      <c r="H349" s="49">
        <v>79</v>
      </c>
      <c r="I349" s="31"/>
    </row>
    <row r="350" spans="1:9" ht="25.35" customHeight="1">
      <c r="A350" s="82" t="s">
        <v>581</v>
      </c>
      <c r="B350" s="87" t="s">
        <v>601</v>
      </c>
      <c r="C350" s="87" t="s">
        <v>591</v>
      </c>
      <c r="D350" s="29">
        <v>5408857</v>
      </c>
      <c r="E350" s="29">
        <v>5408857</v>
      </c>
      <c r="F350" s="29"/>
      <c r="G350" s="30" t="s">
        <v>26</v>
      </c>
      <c r="H350" s="30">
        <v>89</v>
      </c>
      <c r="I350" s="31"/>
    </row>
    <row r="351" spans="1:9" ht="25.35" customHeight="1">
      <c r="A351" s="82" t="s">
        <v>581</v>
      </c>
      <c r="B351" s="87" t="s">
        <v>602</v>
      </c>
      <c r="C351" s="87" t="s">
        <v>603</v>
      </c>
      <c r="D351" s="29">
        <v>12000</v>
      </c>
      <c r="E351" s="29">
        <v>12000</v>
      </c>
      <c r="F351" s="29"/>
      <c r="G351" s="30" t="s">
        <v>307</v>
      </c>
      <c r="H351" s="30">
        <v>87</v>
      </c>
      <c r="I351" s="31"/>
    </row>
    <row r="352" spans="1:9" ht="25.35" customHeight="1">
      <c r="A352" s="82" t="s">
        <v>581</v>
      </c>
      <c r="B352" s="87" t="s">
        <v>604</v>
      </c>
      <c r="C352" s="87" t="s">
        <v>605</v>
      </c>
      <c r="D352" s="50">
        <v>300000</v>
      </c>
      <c r="E352" s="50">
        <v>300000</v>
      </c>
      <c r="F352" s="50"/>
      <c r="G352" s="30" t="s">
        <v>18</v>
      </c>
      <c r="H352" s="30">
        <v>77</v>
      </c>
      <c r="I352" s="31"/>
    </row>
    <row r="353" spans="1:9" ht="25.35" customHeight="1">
      <c r="A353" s="82" t="s">
        <v>581</v>
      </c>
      <c r="B353" s="87" t="s">
        <v>606</v>
      </c>
      <c r="C353" s="87" t="s">
        <v>607</v>
      </c>
      <c r="D353" s="50">
        <v>4000</v>
      </c>
      <c r="E353" s="50">
        <v>4000</v>
      </c>
      <c r="F353" s="50"/>
      <c r="G353" s="30" t="s">
        <v>202</v>
      </c>
      <c r="H353" s="30">
        <v>69</v>
      </c>
      <c r="I353" s="31"/>
    </row>
    <row r="354" spans="1:9" ht="25.35" customHeight="1">
      <c r="A354" s="82" t="s">
        <v>581</v>
      </c>
      <c r="B354" s="87" t="s">
        <v>608</v>
      </c>
      <c r="C354" s="87" t="s">
        <v>609</v>
      </c>
      <c r="D354" s="50">
        <v>25000</v>
      </c>
      <c r="E354" s="50">
        <v>10000</v>
      </c>
      <c r="F354" s="50">
        <v>15000</v>
      </c>
      <c r="G354" s="30" t="s">
        <v>26</v>
      </c>
      <c r="H354" s="30">
        <v>86</v>
      </c>
      <c r="I354" s="31"/>
    </row>
    <row r="355" spans="1:9" ht="25.35" customHeight="1">
      <c r="A355" s="82" t="s">
        <v>581</v>
      </c>
      <c r="B355" s="87" t="s">
        <v>610</v>
      </c>
      <c r="C355" s="87" t="s">
        <v>611</v>
      </c>
      <c r="D355" s="50">
        <f>SUM(E355+F355)</f>
        <v>13200</v>
      </c>
      <c r="E355" s="50">
        <v>12000</v>
      </c>
      <c r="F355" s="50">
        <v>1200</v>
      </c>
      <c r="G355" s="30" t="s">
        <v>18</v>
      </c>
      <c r="H355" s="30">
        <v>79</v>
      </c>
      <c r="I355" s="31"/>
    </row>
    <row r="356" spans="1:9" ht="25.35" customHeight="1">
      <c r="A356" s="82" t="s">
        <v>581</v>
      </c>
      <c r="B356" s="87" t="s">
        <v>612</v>
      </c>
      <c r="C356" s="87" t="s">
        <v>607</v>
      </c>
      <c r="D356" s="50">
        <v>50000</v>
      </c>
      <c r="E356" s="50">
        <v>50000</v>
      </c>
      <c r="F356" s="50"/>
      <c r="G356" s="30" t="s">
        <v>186</v>
      </c>
      <c r="H356" s="30">
        <v>79</v>
      </c>
      <c r="I356" s="31"/>
    </row>
    <row r="357" spans="1:9" ht="25.35" customHeight="1">
      <c r="A357" s="82" t="s">
        <v>581</v>
      </c>
      <c r="B357" s="87" t="s">
        <v>613</v>
      </c>
      <c r="C357" s="87" t="s">
        <v>614</v>
      </c>
      <c r="D357" s="34">
        <v>6649494</v>
      </c>
      <c r="E357" s="29">
        <v>2000000</v>
      </c>
      <c r="F357" s="34">
        <v>4649494</v>
      </c>
      <c r="G357" s="30" t="s">
        <v>186</v>
      </c>
      <c r="H357" s="30">
        <v>79</v>
      </c>
      <c r="I357" s="31"/>
    </row>
    <row r="358" spans="1:9" ht="25.35" customHeight="1">
      <c r="A358" s="82" t="s">
        <v>581</v>
      </c>
      <c r="B358" s="87" t="s">
        <v>615</v>
      </c>
      <c r="C358" s="87" t="s">
        <v>585</v>
      </c>
      <c r="D358" s="34">
        <f t="shared" si="6"/>
        <v>60000</v>
      </c>
      <c r="E358" s="29">
        <v>60000</v>
      </c>
      <c r="F358" s="29"/>
      <c r="G358" s="49" t="s">
        <v>209</v>
      </c>
      <c r="H358" s="49">
        <v>78</v>
      </c>
      <c r="I358" s="31"/>
    </row>
    <row r="359" spans="1:9" ht="25.35" customHeight="1">
      <c r="A359" s="82" t="s">
        <v>581</v>
      </c>
      <c r="B359" s="87" t="s">
        <v>616</v>
      </c>
      <c r="C359" s="87" t="s">
        <v>617</v>
      </c>
      <c r="D359" s="34">
        <f t="shared" si="6"/>
        <v>150000</v>
      </c>
      <c r="E359" s="29">
        <v>45000</v>
      </c>
      <c r="F359" s="29">
        <v>105000</v>
      </c>
      <c r="G359" s="49" t="s">
        <v>186</v>
      </c>
      <c r="H359" s="49">
        <v>79</v>
      </c>
      <c r="I359" s="31"/>
    </row>
    <row r="360" spans="1:9" ht="25.35" customHeight="1">
      <c r="A360" s="82" t="s">
        <v>581</v>
      </c>
      <c r="B360" s="87" t="s">
        <v>618</v>
      </c>
      <c r="C360" s="87" t="s">
        <v>600</v>
      </c>
      <c r="D360" s="34">
        <f t="shared" si="6"/>
        <v>30000</v>
      </c>
      <c r="E360" s="29">
        <v>30000</v>
      </c>
      <c r="F360" s="29">
        <v>0</v>
      </c>
      <c r="G360" s="49" t="s">
        <v>202</v>
      </c>
      <c r="H360" s="49">
        <v>69</v>
      </c>
      <c r="I360" s="31"/>
    </row>
    <row r="361" spans="1:9" ht="25.35" customHeight="1">
      <c r="A361" s="82" t="s">
        <v>581</v>
      </c>
      <c r="B361" s="87" t="s">
        <v>619</v>
      </c>
      <c r="C361" s="87" t="s">
        <v>386</v>
      </c>
      <c r="D361" s="34">
        <f t="shared" si="6"/>
        <v>310000</v>
      </c>
      <c r="E361" s="34">
        <v>150000</v>
      </c>
      <c r="F361" s="34">
        <v>160000</v>
      </c>
      <c r="G361" s="30" t="s">
        <v>202</v>
      </c>
      <c r="H361" s="30">
        <v>69</v>
      </c>
      <c r="I361" s="31"/>
    </row>
    <row r="362" spans="1:9" ht="25.35" customHeight="1">
      <c r="A362" s="82" t="s">
        <v>581</v>
      </c>
      <c r="B362" s="87" t="s">
        <v>620</v>
      </c>
      <c r="C362" s="87" t="s">
        <v>617</v>
      </c>
      <c r="D362" s="34">
        <f t="shared" si="6"/>
        <v>3407600</v>
      </c>
      <c r="E362" s="34">
        <v>425800</v>
      </c>
      <c r="F362" s="34">
        <v>2981800</v>
      </c>
      <c r="G362" s="30" t="s">
        <v>307</v>
      </c>
      <c r="H362" s="30">
        <v>90</v>
      </c>
      <c r="I362" s="31"/>
    </row>
    <row r="363" spans="1:9" ht="25.35" customHeight="1">
      <c r="A363" s="82" t="s">
        <v>581</v>
      </c>
      <c r="B363" s="87" t="s">
        <v>621</v>
      </c>
      <c r="C363" s="87" t="s">
        <v>622</v>
      </c>
      <c r="D363" s="50">
        <v>15000</v>
      </c>
      <c r="E363" s="50">
        <v>15000</v>
      </c>
      <c r="F363" s="50">
        <v>0</v>
      </c>
      <c r="G363" s="30" t="s">
        <v>307</v>
      </c>
      <c r="H363" s="30">
        <v>86</v>
      </c>
      <c r="I363" s="31"/>
    </row>
    <row r="364" spans="1:9" ht="25.35" customHeight="1">
      <c r="A364" s="82" t="s">
        <v>581</v>
      </c>
      <c r="B364" s="87" t="s">
        <v>623</v>
      </c>
      <c r="C364" s="87" t="s">
        <v>595</v>
      </c>
      <c r="D364" s="34">
        <f>E364</f>
        <v>103000</v>
      </c>
      <c r="E364" s="34">
        <v>103000</v>
      </c>
      <c r="F364" s="34">
        <v>0</v>
      </c>
      <c r="G364" s="30" t="s">
        <v>18</v>
      </c>
      <c r="H364" s="30">
        <v>71</v>
      </c>
      <c r="I364" s="51"/>
    </row>
    <row r="365" spans="1:9" ht="25.35" customHeight="1">
      <c r="A365" s="82" t="s">
        <v>624</v>
      </c>
      <c r="B365" s="87" t="s">
        <v>625</v>
      </c>
      <c r="C365" s="87" t="s">
        <v>626</v>
      </c>
      <c r="D365" s="34">
        <v>20000</v>
      </c>
      <c r="E365" s="34">
        <v>20000</v>
      </c>
      <c r="F365" s="34">
        <v>0</v>
      </c>
      <c r="G365" s="30" t="s">
        <v>18</v>
      </c>
      <c r="H365" s="30">
        <v>79</v>
      </c>
      <c r="I365" s="31"/>
    </row>
    <row r="366" spans="1:9" ht="25.35" customHeight="1">
      <c r="A366" s="82" t="s">
        <v>624</v>
      </c>
      <c r="B366" s="87" t="s">
        <v>627</v>
      </c>
      <c r="C366" s="87" t="s">
        <v>628</v>
      </c>
      <c r="D366" s="34">
        <v>221000</v>
      </c>
      <c r="E366" s="34">
        <v>70000</v>
      </c>
      <c r="F366" s="34">
        <v>151000</v>
      </c>
      <c r="G366" s="30" t="s">
        <v>307</v>
      </c>
      <c r="H366" s="30">
        <v>85</v>
      </c>
      <c r="I366" s="31"/>
    </row>
    <row r="367" spans="1:9" ht="25.35" customHeight="1">
      <c r="A367" s="82" t="s">
        <v>624</v>
      </c>
      <c r="B367" s="87" t="s">
        <v>629</v>
      </c>
      <c r="C367" s="87" t="s">
        <v>630</v>
      </c>
      <c r="D367" s="34">
        <v>39280000</v>
      </c>
      <c r="E367" s="34">
        <v>7777000</v>
      </c>
      <c r="F367" s="34">
        <v>31503000</v>
      </c>
      <c r="G367" s="30" t="s">
        <v>186</v>
      </c>
      <c r="H367" s="30">
        <v>79</v>
      </c>
      <c r="I367" s="51"/>
    </row>
    <row r="368" spans="1:9" ht="25.35" customHeight="1">
      <c r="A368" s="82" t="s">
        <v>631</v>
      </c>
      <c r="B368" s="87" t="s">
        <v>632</v>
      </c>
      <c r="C368" s="87" t="s">
        <v>303</v>
      </c>
      <c r="D368" s="29">
        <v>580000</v>
      </c>
      <c r="E368" s="29">
        <v>580000</v>
      </c>
      <c r="F368" s="29">
        <v>0</v>
      </c>
      <c r="G368" s="30" t="s">
        <v>186</v>
      </c>
      <c r="H368" s="30">
        <v>79</v>
      </c>
      <c r="I368" s="31"/>
    </row>
    <row r="369" spans="1:9" ht="25.35" customHeight="1">
      <c r="A369" s="82" t="s">
        <v>631</v>
      </c>
      <c r="B369" s="87" t="s">
        <v>633</v>
      </c>
      <c r="C369" s="87" t="s">
        <v>303</v>
      </c>
      <c r="D369" s="29">
        <v>400000</v>
      </c>
      <c r="E369" s="29">
        <v>400000</v>
      </c>
      <c r="F369" s="29">
        <v>0</v>
      </c>
      <c r="G369" s="30" t="s">
        <v>186</v>
      </c>
      <c r="H369" s="30">
        <v>79</v>
      </c>
      <c r="I369" s="31"/>
    </row>
    <row r="370" spans="1:9" ht="25.35" customHeight="1">
      <c r="A370" s="82" t="s">
        <v>631</v>
      </c>
      <c r="B370" s="87" t="s">
        <v>634</v>
      </c>
      <c r="C370" s="87" t="s">
        <v>635</v>
      </c>
      <c r="D370" s="34">
        <v>138320</v>
      </c>
      <c r="E370" s="34">
        <v>69160</v>
      </c>
      <c r="F370" s="34">
        <v>69160</v>
      </c>
      <c r="G370" s="30" t="s">
        <v>209</v>
      </c>
      <c r="H370" s="30">
        <v>76</v>
      </c>
      <c r="I370" s="31"/>
    </row>
    <row r="371" spans="1:9" ht="25.35" customHeight="1">
      <c r="A371" s="82" t="s">
        <v>631</v>
      </c>
      <c r="B371" s="87" t="s">
        <v>636</v>
      </c>
      <c r="C371" s="87" t="s">
        <v>637</v>
      </c>
      <c r="D371" s="34">
        <v>60000</v>
      </c>
      <c r="E371" s="34">
        <v>30000</v>
      </c>
      <c r="F371" s="34">
        <v>30000</v>
      </c>
      <c r="G371" s="30" t="s">
        <v>186</v>
      </c>
      <c r="H371" s="30">
        <v>78</v>
      </c>
      <c r="I371" s="31"/>
    </row>
    <row r="372" spans="1:9" ht="25.35" customHeight="1">
      <c r="A372" s="82" t="s">
        <v>631</v>
      </c>
      <c r="B372" s="87" t="s">
        <v>638</v>
      </c>
      <c r="C372" s="87" t="s">
        <v>617</v>
      </c>
      <c r="D372" s="34">
        <v>550000</v>
      </c>
      <c r="E372" s="34">
        <v>550000</v>
      </c>
      <c r="F372" s="34">
        <v>0</v>
      </c>
      <c r="G372" s="30" t="s">
        <v>91</v>
      </c>
      <c r="H372" s="30">
        <v>92</v>
      </c>
      <c r="I372" s="31"/>
    </row>
    <row r="373" spans="1:9" ht="25.35" customHeight="1">
      <c r="A373" s="82" t="s">
        <v>631</v>
      </c>
      <c r="B373" s="87" t="s">
        <v>639</v>
      </c>
      <c r="C373" s="87" t="s">
        <v>640</v>
      </c>
      <c r="D373" s="34">
        <v>153450</v>
      </c>
      <c r="E373" s="34">
        <v>153450</v>
      </c>
      <c r="F373" s="34">
        <v>0</v>
      </c>
      <c r="G373" s="30" t="s">
        <v>202</v>
      </c>
      <c r="H373" s="30">
        <v>69</v>
      </c>
      <c r="I373" s="31"/>
    </row>
    <row r="374" spans="1:9" ht="25.35" customHeight="1">
      <c r="A374" s="82" t="s">
        <v>631</v>
      </c>
      <c r="B374" s="87" t="s">
        <v>641</v>
      </c>
      <c r="C374" s="87" t="s">
        <v>642</v>
      </c>
      <c r="D374" s="34">
        <v>50000</v>
      </c>
      <c r="E374" s="34">
        <v>50000</v>
      </c>
      <c r="F374" s="34">
        <v>0</v>
      </c>
      <c r="G374" s="30" t="s">
        <v>307</v>
      </c>
      <c r="H374" s="30">
        <v>81</v>
      </c>
      <c r="I374" s="31"/>
    </row>
    <row r="375" spans="1:9" ht="25.35" customHeight="1">
      <c r="A375" s="82" t="s">
        <v>631</v>
      </c>
      <c r="B375" s="87" t="s">
        <v>643</v>
      </c>
      <c r="C375" s="87" t="s">
        <v>644</v>
      </c>
      <c r="D375" s="34">
        <v>392936</v>
      </c>
      <c r="E375" s="34">
        <v>392936</v>
      </c>
      <c r="F375" s="34">
        <v>0</v>
      </c>
      <c r="G375" s="30" t="s">
        <v>202</v>
      </c>
      <c r="H375" s="30">
        <v>69</v>
      </c>
      <c r="I375" s="31"/>
    </row>
    <row r="376" spans="1:9" ht="25.35" customHeight="1">
      <c r="A376" s="82" t="s">
        <v>631</v>
      </c>
      <c r="B376" s="87" t="s">
        <v>645</v>
      </c>
      <c r="C376" s="87" t="s">
        <v>642</v>
      </c>
      <c r="D376" s="34">
        <v>175776</v>
      </c>
      <c r="E376" s="34">
        <v>100000</v>
      </c>
      <c r="F376" s="34">
        <v>75776</v>
      </c>
      <c r="G376" s="30" t="s">
        <v>186</v>
      </c>
      <c r="H376" s="30">
        <v>79</v>
      </c>
      <c r="I376" s="31"/>
    </row>
    <row r="377" spans="1:9" ht="25.35" customHeight="1">
      <c r="A377" s="82" t="s">
        <v>631</v>
      </c>
      <c r="B377" s="87" t="s">
        <v>646</v>
      </c>
      <c r="C377" s="87" t="s">
        <v>617</v>
      </c>
      <c r="D377" s="34">
        <v>1599040</v>
      </c>
      <c r="E377" s="34">
        <v>1599040</v>
      </c>
      <c r="F377" s="34">
        <v>0</v>
      </c>
      <c r="G377" s="30" t="s">
        <v>186</v>
      </c>
      <c r="H377" s="30">
        <v>79</v>
      </c>
      <c r="I377" s="31"/>
    </row>
    <row r="378" spans="1:9" ht="25.35" customHeight="1">
      <c r="A378" s="82" t="s">
        <v>631</v>
      </c>
      <c r="B378" s="87" t="s">
        <v>647</v>
      </c>
      <c r="C378" s="87" t="s">
        <v>648</v>
      </c>
      <c r="D378" s="34">
        <v>13600</v>
      </c>
      <c r="E378" s="34">
        <v>13600</v>
      </c>
      <c r="F378" s="34">
        <v>0</v>
      </c>
      <c r="G378" s="30" t="s">
        <v>307</v>
      </c>
      <c r="H378" s="30">
        <v>89</v>
      </c>
      <c r="I378" s="31"/>
    </row>
    <row r="379" spans="1:9" ht="25.35" customHeight="1">
      <c r="A379" s="82" t="s">
        <v>649</v>
      </c>
      <c r="B379" s="87" t="s">
        <v>650</v>
      </c>
      <c r="C379" s="87" t="s">
        <v>651</v>
      </c>
      <c r="D379" s="34">
        <v>190000</v>
      </c>
      <c r="E379" s="34">
        <v>190000</v>
      </c>
      <c r="F379" s="34">
        <v>0</v>
      </c>
      <c r="G379" s="30" t="s">
        <v>307</v>
      </c>
      <c r="H379" s="30">
        <v>86</v>
      </c>
      <c r="I379" s="31"/>
    </row>
    <row r="380" spans="1:9" ht="25.35" customHeight="1">
      <c r="A380" s="82" t="s">
        <v>652</v>
      </c>
      <c r="B380" s="87" t="s">
        <v>653</v>
      </c>
      <c r="C380" s="87" t="s">
        <v>654</v>
      </c>
      <c r="D380" s="34">
        <v>792953</v>
      </c>
      <c r="E380" s="34">
        <v>792953</v>
      </c>
      <c r="F380" s="34"/>
      <c r="G380" s="30" t="s">
        <v>18</v>
      </c>
      <c r="H380" s="30">
        <v>79</v>
      </c>
      <c r="I380" s="31"/>
    </row>
    <row r="381" spans="1:9" ht="25.35" customHeight="1">
      <c r="A381" s="82" t="s">
        <v>652</v>
      </c>
      <c r="B381" s="87" t="s">
        <v>655</v>
      </c>
      <c r="C381" s="87" t="s">
        <v>654</v>
      </c>
      <c r="D381" s="34">
        <v>178499</v>
      </c>
      <c r="E381" s="34">
        <v>73499</v>
      </c>
      <c r="F381" s="34">
        <v>105000</v>
      </c>
      <c r="G381" s="30" t="s">
        <v>307</v>
      </c>
      <c r="H381" s="30">
        <v>86</v>
      </c>
      <c r="I381" s="31"/>
    </row>
    <row r="382" spans="1:9" ht="25.35" customHeight="1">
      <c r="A382" s="82" t="s">
        <v>652</v>
      </c>
      <c r="B382" s="87" t="s">
        <v>656</v>
      </c>
      <c r="C382" s="87" t="s">
        <v>657</v>
      </c>
      <c r="D382" s="34">
        <v>82875</v>
      </c>
      <c r="E382" s="34">
        <v>50000</v>
      </c>
      <c r="F382" s="34">
        <v>32875</v>
      </c>
      <c r="G382" s="30" t="s">
        <v>307</v>
      </c>
      <c r="H382" s="30">
        <v>87</v>
      </c>
      <c r="I382" s="31"/>
    </row>
    <row r="383" spans="1:9" ht="25.35" customHeight="1">
      <c r="A383" s="84"/>
      <c r="B383" s="38" t="str">
        <f>SUBTOTAL(3,B384:B389)&amp;"개"</f>
        <v>6개</v>
      </c>
      <c r="C383" s="38"/>
      <c r="D383" s="25">
        <f>SUBTOTAL(9,D384:D389)</f>
        <v>8685000</v>
      </c>
      <c r="E383" s="25">
        <f>SUBTOTAL(9,E384:E389)</f>
        <v>2010200</v>
      </c>
      <c r="F383" s="25">
        <f>SUBTOTAL(9,F384:F389)</f>
        <v>6674800</v>
      </c>
      <c r="G383" s="39"/>
      <c r="H383" s="39"/>
      <c r="I383" s="26"/>
    </row>
    <row r="384" spans="1:9" ht="25.35" customHeight="1">
      <c r="A384" s="82" t="s">
        <v>649</v>
      </c>
      <c r="B384" s="87" t="s">
        <v>659</v>
      </c>
      <c r="C384" s="87" t="s">
        <v>660</v>
      </c>
      <c r="D384" s="53">
        <f>E384+F384</f>
        <v>930000</v>
      </c>
      <c r="E384" s="53">
        <v>110000</v>
      </c>
      <c r="F384" s="53">
        <v>820000</v>
      </c>
      <c r="G384" s="54" t="s">
        <v>256</v>
      </c>
      <c r="H384" s="54">
        <v>64</v>
      </c>
      <c r="I384" s="31"/>
    </row>
    <row r="385" spans="1:9" ht="25.35" customHeight="1">
      <c r="A385" s="82" t="s">
        <v>661</v>
      </c>
      <c r="B385" s="87" t="s">
        <v>662</v>
      </c>
      <c r="C385" s="87" t="s">
        <v>663</v>
      </c>
      <c r="D385" s="45">
        <v>1800000</v>
      </c>
      <c r="E385" s="45">
        <v>891000</v>
      </c>
      <c r="F385" s="45">
        <v>909000</v>
      </c>
      <c r="G385" s="30" t="s">
        <v>307</v>
      </c>
      <c r="H385" s="30">
        <v>89</v>
      </c>
      <c r="I385" s="31"/>
    </row>
    <row r="386" spans="1:9" ht="25.35" customHeight="1">
      <c r="A386" s="82" t="s">
        <v>661</v>
      </c>
      <c r="B386" s="87" t="s">
        <v>664</v>
      </c>
      <c r="C386" s="87" t="s">
        <v>665</v>
      </c>
      <c r="D386" s="45">
        <v>0</v>
      </c>
      <c r="E386" s="45">
        <v>0</v>
      </c>
      <c r="F386" s="45">
        <v>0</v>
      </c>
      <c r="G386" s="30" t="s">
        <v>666</v>
      </c>
      <c r="H386" s="30">
        <v>36</v>
      </c>
      <c r="I386" s="31"/>
    </row>
    <row r="387" spans="1:9" ht="25.35" customHeight="1">
      <c r="A387" s="82" t="s">
        <v>661</v>
      </c>
      <c r="B387" s="87" t="s">
        <v>667</v>
      </c>
      <c r="C387" s="87" t="s">
        <v>668</v>
      </c>
      <c r="D387" s="45">
        <v>2760000</v>
      </c>
      <c r="E387" s="45">
        <v>331200</v>
      </c>
      <c r="F387" s="45">
        <v>2428800</v>
      </c>
      <c r="G387" s="30" t="s">
        <v>186</v>
      </c>
      <c r="H387" s="30">
        <v>70</v>
      </c>
      <c r="I387" s="31"/>
    </row>
    <row r="388" spans="1:9" ht="25.35" customHeight="1">
      <c r="A388" s="82" t="s">
        <v>661</v>
      </c>
      <c r="B388" s="87" t="s">
        <v>669</v>
      </c>
      <c r="C388" s="87" t="s">
        <v>670</v>
      </c>
      <c r="D388" s="45">
        <v>3000000</v>
      </c>
      <c r="E388" s="45">
        <v>600000</v>
      </c>
      <c r="F388" s="45">
        <v>2400000</v>
      </c>
      <c r="G388" s="30" t="s">
        <v>91</v>
      </c>
      <c r="H388" s="30">
        <v>96</v>
      </c>
      <c r="I388" s="31"/>
    </row>
    <row r="389" spans="1:9" ht="25.35" customHeight="1">
      <c r="A389" s="82" t="s">
        <v>661</v>
      </c>
      <c r="B389" s="87" t="s">
        <v>671</v>
      </c>
      <c r="C389" s="87" t="s">
        <v>672</v>
      </c>
      <c r="D389" s="45">
        <v>195000</v>
      </c>
      <c r="E389" s="45">
        <v>78000</v>
      </c>
      <c r="F389" s="45">
        <v>117000</v>
      </c>
      <c r="G389" s="30" t="s">
        <v>186</v>
      </c>
      <c r="H389" s="30">
        <v>70</v>
      </c>
      <c r="I389" s="31"/>
    </row>
    <row r="390" spans="1:9" ht="25.35" customHeight="1">
      <c r="A390" s="84"/>
      <c r="B390" s="38" t="str">
        <f>SUBTOTAL(3,B391:B395)&amp;"개"</f>
        <v>5개</v>
      </c>
      <c r="C390" s="38"/>
      <c r="D390" s="25">
        <f>SUBTOTAL(9,D391:D395)</f>
        <v>1600000</v>
      </c>
      <c r="E390" s="25">
        <f>SUBTOTAL(9,E391:E395)</f>
        <v>570000</v>
      </c>
      <c r="F390" s="25">
        <f>SUBTOTAL(9,F391:F395)</f>
        <v>1030000</v>
      </c>
      <c r="G390" s="39"/>
      <c r="H390" s="39"/>
      <c r="I390" s="26"/>
    </row>
    <row r="391" spans="1:9" ht="25.35" customHeight="1">
      <c r="A391" s="82" t="s">
        <v>674</v>
      </c>
      <c r="B391" s="87" t="s">
        <v>675</v>
      </c>
      <c r="C391" s="87" t="s">
        <v>676</v>
      </c>
      <c r="D391" s="34">
        <v>250000</v>
      </c>
      <c r="E391" s="34">
        <v>50000</v>
      </c>
      <c r="F391" s="34">
        <v>200000</v>
      </c>
      <c r="G391" s="30" t="s">
        <v>677</v>
      </c>
      <c r="H391" s="30">
        <v>68</v>
      </c>
      <c r="I391" s="31"/>
    </row>
    <row r="392" spans="1:9" ht="25.35" customHeight="1">
      <c r="A392" s="82" t="s">
        <v>674</v>
      </c>
      <c r="B392" s="87" t="s">
        <v>678</v>
      </c>
      <c r="C392" s="87" t="s">
        <v>679</v>
      </c>
      <c r="D392" s="34">
        <v>500000</v>
      </c>
      <c r="E392" s="34">
        <v>150000</v>
      </c>
      <c r="F392" s="34">
        <v>350000</v>
      </c>
      <c r="G392" s="30" t="s">
        <v>307</v>
      </c>
      <c r="H392" s="30">
        <v>89</v>
      </c>
      <c r="I392" s="31"/>
    </row>
    <row r="393" spans="1:9" ht="25.35" customHeight="1">
      <c r="A393" s="82" t="s">
        <v>674</v>
      </c>
      <c r="B393" s="87" t="s">
        <v>680</v>
      </c>
      <c r="C393" s="87" t="s">
        <v>679</v>
      </c>
      <c r="D393" s="34">
        <v>300000</v>
      </c>
      <c r="E393" s="34">
        <v>120000</v>
      </c>
      <c r="F393" s="34">
        <v>180000</v>
      </c>
      <c r="G393" s="30" t="s">
        <v>677</v>
      </c>
      <c r="H393" s="30">
        <v>69</v>
      </c>
      <c r="I393" s="31"/>
    </row>
    <row r="394" spans="1:9" ht="25.35" customHeight="1">
      <c r="A394" s="82" t="s">
        <v>674</v>
      </c>
      <c r="B394" s="87" t="s">
        <v>681</v>
      </c>
      <c r="C394" s="87" t="s">
        <v>682</v>
      </c>
      <c r="D394" s="34">
        <v>50000</v>
      </c>
      <c r="E394" s="34">
        <v>50000</v>
      </c>
      <c r="F394" s="34">
        <v>0</v>
      </c>
      <c r="G394" s="30" t="s">
        <v>307</v>
      </c>
      <c r="H394" s="30">
        <v>83</v>
      </c>
      <c r="I394" s="31"/>
    </row>
    <row r="395" spans="1:9" ht="25.35" customHeight="1">
      <c r="A395" s="82" t="s">
        <v>674</v>
      </c>
      <c r="B395" s="87" t="s">
        <v>683</v>
      </c>
      <c r="C395" s="87" t="s">
        <v>679</v>
      </c>
      <c r="D395" s="34">
        <v>500000</v>
      </c>
      <c r="E395" s="34">
        <v>200000</v>
      </c>
      <c r="F395" s="34">
        <v>300000</v>
      </c>
      <c r="G395" s="30" t="s">
        <v>186</v>
      </c>
      <c r="H395" s="30">
        <v>77</v>
      </c>
      <c r="I395" s="31"/>
    </row>
    <row r="396" spans="1:9" ht="25.35" customHeight="1">
      <c r="A396" s="84"/>
      <c r="B396" s="38" t="str">
        <f>SUBTOTAL(3,B397:B565)&amp;"개"</f>
        <v>169개</v>
      </c>
      <c r="C396" s="38"/>
      <c r="D396" s="25">
        <f>SUBTOTAL(9,D397:D565)</f>
        <v>66086714</v>
      </c>
      <c r="E396" s="25">
        <f>SUBTOTAL(9,E397:E565)</f>
        <v>31578381</v>
      </c>
      <c r="F396" s="25">
        <f>SUBTOTAL(9,F397:F565)</f>
        <v>34605504</v>
      </c>
      <c r="G396" s="39"/>
      <c r="H396" s="39"/>
      <c r="I396" s="26"/>
    </row>
    <row r="397" spans="1:9" ht="25.35" customHeight="1">
      <c r="A397" s="82" t="s">
        <v>685</v>
      </c>
      <c r="B397" s="87" t="s">
        <v>686</v>
      </c>
      <c r="C397" s="87" t="s">
        <v>687</v>
      </c>
      <c r="D397" s="29">
        <v>10000</v>
      </c>
      <c r="E397" s="29">
        <v>10000</v>
      </c>
      <c r="F397" s="34"/>
      <c r="G397" s="30" t="s">
        <v>202</v>
      </c>
      <c r="H397" s="30">
        <v>66</v>
      </c>
      <c r="I397" s="36"/>
    </row>
    <row r="398" spans="1:9" ht="25.35" customHeight="1">
      <c r="A398" s="82" t="s">
        <v>685</v>
      </c>
      <c r="B398" s="87" t="s">
        <v>688</v>
      </c>
      <c r="C398" s="87" t="s">
        <v>689</v>
      </c>
      <c r="D398" s="29">
        <v>7500</v>
      </c>
      <c r="E398" s="29">
        <v>7500</v>
      </c>
      <c r="F398" s="34"/>
      <c r="G398" s="30" t="s">
        <v>209</v>
      </c>
      <c r="H398" s="30">
        <v>77</v>
      </c>
      <c r="I398" s="36"/>
    </row>
    <row r="399" spans="1:9" ht="25.35" customHeight="1">
      <c r="A399" s="82" t="s">
        <v>685</v>
      </c>
      <c r="B399" s="87" t="s">
        <v>690</v>
      </c>
      <c r="C399" s="87" t="s">
        <v>691</v>
      </c>
      <c r="D399" s="29">
        <v>7500</v>
      </c>
      <c r="E399" s="29">
        <v>7500</v>
      </c>
      <c r="F399" s="34"/>
      <c r="G399" s="30" t="s">
        <v>209</v>
      </c>
      <c r="H399" s="30">
        <v>77</v>
      </c>
      <c r="I399" s="36"/>
    </row>
    <row r="400" spans="1:9" ht="25.35" customHeight="1">
      <c r="A400" s="82" t="s">
        <v>685</v>
      </c>
      <c r="B400" s="87" t="s">
        <v>692</v>
      </c>
      <c r="C400" s="87" t="s">
        <v>693</v>
      </c>
      <c r="D400" s="29">
        <v>15000</v>
      </c>
      <c r="E400" s="29">
        <v>15000</v>
      </c>
      <c r="F400" s="34"/>
      <c r="G400" s="30" t="s">
        <v>209</v>
      </c>
      <c r="H400" s="30">
        <v>77</v>
      </c>
      <c r="I400" s="36"/>
    </row>
    <row r="401" spans="1:9" ht="25.35" customHeight="1">
      <c r="A401" s="82" t="s">
        <v>685</v>
      </c>
      <c r="B401" s="87" t="s">
        <v>694</v>
      </c>
      <c r="C401" s="87" t="s">
        <v>695</v>
      </c>
      <c r="D401" s="29">
        <v>12000</v>
      </c>
      <c r="E401" s="29">
        <v>12000</v>
      </c>
      <c r="F401" s="34"/>
      <c r="G401" s="30" t="s">
        <v>209</v>
      </c>
      <c r="H401" s="30">
        <v>77</v>
      </c>
      <c r="I401" s="36"/>
    </row>
    <row r="402" spans="1:9" ht="25.35" customHeight="1">
      <c r="A402" s="82" t="s">
        <v>685</v>
      </c>
      <c r="B402" s="87" t="s">
        <v>696</v>
      </c>
      <c r="C402" s="87" t="s">
        <v>691</v>
      </c>
      <c r="D402" s="29">
        <v>19200</v>
      </c>
      <c r="E402" s="29">
        <v>19200</v>
      </c>
      <c r="F402" s="34"/>
      <c r="G402" s="30" t="s">
        <v>209</v>
      </c>
      <c r="H402" s="30">
        <v>79</v>
      </c>
      <c r="I402" s="36"/>
    </row>
    <row r="403" spans="1:9" ht="25.35" customHeight="1">
      <c r="A403" s="82" t="s">
        <v>685</v>
      </c>
      <c r="B403" s="87" t="s">
        <v>697</v>
      </c>
      <c r="C403" s="87" t="s">
        <v>691</v>
      </c>
      <c r="D403" s="29">
        <v>5080</v>
      </c>
      <c r="E403" s="29">
        <v>5080</v>
      </c>
      <c r="F403" s="34"/>
      <c r="G403" s="30" t="s">
        <v>209</v>
      </c>
      <c r="H403" s="30">
        <v>79</v>
      </c>
      <c r="I403" s="36"/>
    </row>
    <row r="404" spans="1:9" ht="25.35" customHeight="1">
      <c r="A404" s="82" t="s">
        <v>685</v>
      </c>
      <c r="B404" s="87" t="s">
        <v>698</v>
      </c>
      <c r="C404" s="87" t="s">
        <v>689</v>
      </c>
      <c r="D404" s="29">
        <v>5700</v>
      </c>
      <c r="E404" s="29">
        <v>5700</v>
      </c>
      <c r="F404" s="34"/>
      <c r="G404" s="30" t="s">
        <v>209</v>
      </c>
      <c r="H404" s="30">
        <v>79</v>
      </c>
      <c r="I404" s="36"/>
    </row>
    <row r="405" spans="1:9" ht="25.35" customHeight="1">
      <c r="A405" s="82" t="s">
        <v>685</v>
      </c>
      <c r="B405" s="87" t="s">
        <v>699</v>
      </c>
      <c r="C405" s="87" t="s">
        <v>700</v>
      </c>
      <c r="D405" s="29">
        <v>6000</v>
      </c>
      <c r="E405" s="29">
        <v>6000</v>
      </c>
      <c r="F405" s="34"/>
      <c r="G405" s="30" t="s">
        <v>209</v>
      </c>
      <c r="H405" s="30">
        <v>79</v>
      </c>
      <c r="I405" s="36"/>
    </row>
    <row r="406" spans="1:9" ht="25.35" customHeight="1">
      <c r="A406" s="82" t="s">
        <v>685</v>
      </c>
      <c r="B406" s="87" t="s">
        <v>701</v>
      </c>
      <c r="C406" s="87" t="s">
        <v>617</v>
      </c>
      <c r="D406" s="29">
        <v>86400</v>
      </c>
      <c r="E406" s="29">
        <v>86400</v>
      </c>
      <c r="F406" s="34"/>
      <c r="G406" s="30" t="s">
        <v>307</v>
      </c>
      <c r="H406" s="30">
        <v>81</v>
      </c>
      <c r="I406" s="36"/>
    </row>
    <row r="407" spans="1:9" ht="25.35" customHeight="1">
      <c r="A407" s="82" t="s">
        <v>685</v>
      </c>
      <c r="B407" s="87" t="s">
        <v>702</v>
      </c>
      <c r="C407" s="87" t="s">
        <v>703</v>
      </c>
      <c r="D407" s="34">
        <f>SUBTOTAL(9,E407:F407)</f>
        <v>30000</v>
      </c>
      <c r="E407" s="34">
        <v>30000</v>
      </c>
      <c r="F407" s="34"/>
      <c r="G407" s="30" t="s">
        <v>202</v>
      </c>
      <c r="H407" s="30">
        <v>63</v>
      </c>
      <c r="I407" s="55"/>
    </row>
    <row r="408" spans="1:9" ht="25.35" customHeight="1">
      <c r="A408" s="82" t="s">
        <v>685</v>
      </c>
      <c r="B408" s="87" t="s">
        <v>704</v>
      </c>
      <c r="C408" s="87" t="s">
        <v>705</v>
      </c>
      <c r="D408" s="34">
        <f>SUM(E408:F408)</f>
        <v>30000</v>
      </c>
      <c r="E408" s="29">
        <v>30000</v>
      </c>
      <c r="F408" s="34"/>
      <c r="G408" s="30" t="s">
        <v>706</v>
      </c>
      <c r="H408" s="30">
        <v>98</v>
      </c>
      <c r="I408" s="36"/>
    </row>
    <row r="409" spans="1:9" ht="25.35" customHeight="1">
      <c r="A409" s="82" t="s">
        <v>685</v>
      </c>
      <c r="B409" s="87" t="s">
        <v>707</v>
      </c>
      <c r="C409" s="87" t="s">
        <v>708</v>
      </c>
      <c r="D409" s="34">
        <f>SUBTOTAL(9,E409:F409)</f>
        <v>6000</v>
      </c>
      <c r="E409" s="34">
        <v>6000</v>
      </c>
      <c r="F409" s="34"/>
      <c r="G409" s="30" t="s">
        <v>91</v>
      </c>
      <c r="H409" s="30">
        <v>91</v>
      </c>
      <c r="I409" s="36"/>
    </row>
    <row r="410" spans="1:9" ht="25.35" customHeight="1">
      <c r="A410" s="82" t="s">
        <v>685</v>
      </c>
      <c r="B410" s="87" t="s">
        <v>709</v>
      </c>
      <c r="C410" s="87" t="s">
        <v>691</v>
      </c>
      <c r="D410" s="29">
        <v>10000</v>
      </c>
      <c r="E410" s="29">
        <v>10000</v>
      </c>
      <c r="F410" s="34"/>
      <c r="G410" s="30" t="s">
        <v>209</v>
      </c>
      <c r="H410" s="30">
        <v>79</v>
      </c>
      <c r="I410" s="36"/>
    </row>
    <row r="411" spans="1:9" ht="25.35" customHeight="1">
      <c r="A411" s="82" t="s">
        <v>685</v>
      </c>
      <c r="B411" s="87" t="s">
        <v>710</v>
      </c>
      <c r="C411" s="87" t="s">
        <v>689</v>
      </c>
      <c r="D411" s="29">
        <v>12000</v>
      </c>
      <c r="E411" s="29">
        <v>12000</v>
      </c>
      <c r="F411" s="34"/>
      <c r="G411" s="30" t="s">
        <v>209</v>
      </c>
      <c r="H411" s="30">
        <v>77</v>
      </c>
      <c r="I411" s="36"/>
    </row>
    <row r="412" spans="1:9" ht="25.35" customHeight="1">
      <c r="A412" s="82" t="s">
        <v>685</v>
      </c>
      <c r="B412" s="87" t="s">
        <v>711</v>
      </c>
      <c r="C412" s="87" t="s">
        <v>693</v>
      </c>
      <c r="D412" s="29">
        <v>30000</v>
      </c>
      <c r="E412" s="29">
        <v>30000</v>
      </c>
      <c r="F412" s="34"/>
      <c r="G412" s="30" t="s">
        <v>209</v>
      </c>
      <c r="H412" s="30">
        <v>77</v>
      </c>
      <c r="I412" s="36"/>
    </row>
    <row r="413" spans="1:9" ht="25.35" customHeight="1">
      <c r="A413" s="82" t="s">
        <v>685</v>
      </c>
      <c r="B413" s="87" t="s">
        <v>712</v>
      </c>
      <c r="C413" s="87" t="s">
        <v>713</v>
      </c>
      <c r="D413" s="29">
        <v>0</v>
      </c>
      <c r="E413" s="29">
        <v>0</v>
      </c>
      <c r="F413" s="34"/>
      <c r="G413" s="30" t="s">
        <v>666</v>
      </c>
      <c r="H413" s="30">
        <v>52</v>
      </c>
      <c r="I413" s="36"/>
    </row>
    <row r="414" spans="1:9" ht="25.35" customHeight="1">
      <c r="A414" s="82" t="s">
        <v>685</v>
      </c>
      <c r="B414" s="87" t="s">
        <v>714</v>
      </c>
      <c r="C414" s="87" t="s">
        <v>689</v>
      </c>
      <c r="D414" s="29">
        <v>20000</v>
      </c>
      <c r="E414" s="29">
        <v>20000</v>
      </c>
      <c r="F414" s="34"/>
      <c r="G414" s="30" t="s">
        <v>186</v>
      </c>
      <c r="H414" s="30">
        <v>79</v>
      </c>
      <c r="I414" s="36"/>
    </row>
    <row r="415" spans="1:9" ht="25.35" customHeight="1">
      <c r="A415" s="82" t="s">
        <v>685</v>
      </c>
      <c r="B415" s="87" t="s">
        <v>715</v>
      </c>
      <c r="C415" s="87" t="s">
        <v>691</v>
      </c>
      <c r="D415" s="29">
        <v>82000</v>
      </c>
      <c r="E415" s="29">
        <v>82000</v>
      </c>
      <c r="F415" s="34"/>
      <c r="G415" s="30" t="s">
        <v>186</v>
      </c>
      <c r="H415" s="30">
        <v>79</v>
      </c>
      <c r="I415" s="36"/>
    </row>
    <row r="416" spans="1:9" ht="25.35" customHeight="1">
      <c r="A416" s="82" t="s">
        <v>685</v>
      </c>
      <c r="B416" s="87" t="s">
        <v>716</v>
      </c>
      <c r="C416" s="87" t="s">
        <v>617</v>
      </c>
      <c r="D416" s="34">
        <v>117432</v>
      </c>
      <c r="E416" s="34">
        <v>117432</v>
      </c>
      <c r="F416" s="34"/>
      <c r="G416" s="30" t="s">
        <v>307</v>
      </c>
      <c r="H416" s="30">
        <v>80</v>
      </c>
      <c r="I416" s="36"/>
    </row>
    <row r="417" spans="1:9" ht="25.35" customHeight="1">
      <c r="A417" s="82" t="s">
        <v>685</v>
      </c>
      <c r="B417" s="87" t="s">
        <v>717</v>
      </c>
      <c r="C417" s="87" t="s">
        <v>617</v>
      </c>
      <c r="D417" s="34">
        <v>18552</v>
      </c>
      <c r="E417" s="34">
        <v>18552</v>
      </c>
      <c r="F417" s="34"/>
      <c r="G417" s="30" t="s">
        <v>307</v>
      </c>
      <c r="H417" s="30">
        <v>80</v>
      </c>
      <c r="I417" s="36"/>
    </row>
    <row r="418" spans="1:9" ht="25.35" customHeight="1">
      <c r="A418" s="82" t="s">
        <v>685</v>
      </c>
      <c r="B418" s="87" t="s">
        <v>718</v>
      </c>
      <c r="C418" s="87" t="s">
        <v>367</v>
      </c>
      <c r="D418" s="29">
        <v>3261360</v>
      </c>
      <c r="E418" s="29">
        <v>2446020</v>
      </c>
      <c r="F418" s="34">
        <v>815340</v>
      </c>
      <c r="G418" s="30" t="s">
        <v>91</v>
      </c>
      <c r="H418" s="30">
        <v>98</v>
      </c>
      <c r="I418" s="36"/>
    </row>
    <row r="419" spans="1:9" ht="25.35" customHeight="1">
      <c r="A419" s="82" t="s">
        <v>685</v>
      </c>
      <c r="B419" s="87" t="s">
        <v>719</v>
      </c>
      <c r="C419" s="87" t="s">
        <v>691</v>
      </c>
      <c r="D419" s="29">
        <v>6000</v>
      </c>
      <c r="E419" s="29">
        <v>6000</v>
      </c>
      <c r="F419" s="34"/>
      <c r="G419" s="30" t="s">
        <v>202</v>
      </c>
      <c r="H419" s="30">
        <v>67</v>
      </c>
      <c r="I419" s="36"/>
    </row>
    <row r="420" spans="1:9" ht="25.35" customHeight="1">
      <c r="A420" s="82" t="s">
        <v>685</v>
      </c>
      <c r="B420" s="87" t="s">
        <v>720</v>
      </c>
      <c r="C420" s="87" t="s">
        <v>617</v>
      </c>
      <c r="D420" s="34">
        <v>2264728</v>
      </c>
      <c r="E420" s="34">
        <v>283091</v>
      </c>
      <c r="F420" s="34">
        <v>1981637</v>
      </c>
      <c r="G420" s="30" t="s">
        <v>721</v>
      </c>
      <c r="H420" s="30">
        <v>91</v>
      </c>
      <c r="I420" s="36"/>
    </row>
    <row r="421" spans="1:9" ht="25.35" customHeight="1">
      <c r="A421" s="82" t="s">
        <v>722</v>
      </c>
      <c r="B421" s="87" t="s">
        <v>723</v>
      </c>
      <c r="C421" s="87" t="s">
        <v>617</v>
      </c>
      <c r="D421" s="34">
        <v>1052410</v>
      </c>
      <c r="E421" s="34">
        <v>200000</v>
      </c>
      <c r="F421" s="34">
        <v>852410</v>
      </c>
      <c r="G421" s="30" t="s">
        <v>186</v>
      </c>
      <c r="H421" s="30">
        <v>77</v>
      </c>
      <c r="I421" s="36"/>
    </row>
    <row r="422" spans="1:9" ht="25.35" customHeight="1">
      <c r="A422" s="82" t="s">
        <v>722</v>
      </c>
      <c r="B422" s="87" t="s">
        <v>724</v>
      </c>
      <c r="C422" s="87" t="s">
        <v>617</v>
      </c>
      <c r="D422" s="29">
        <f>E422+F422</f>
        <v>14000</v>
      </c>
      <c r="E422" s="29">
        <v>14000</v>
      </c>
      <c r="F422" s="29">
        <v>0</v>
      </c>
      <c r="G422" s="30" t="s">
        <v>186</v>
      </c>
      <c r="H422" s="30">
        <v>77</v>
      </c>
      <c r="I422" s="36"/>
    </row>
    <row r="423" spans="1:9" ht="25.35" customHeight="1">
      <c r="A423" s="82" t="s">
        <v>722</v>
      </c>
      <c r="B423" s="87" t="s">
        <v>725</v>
      </c>
      <c r="C423" s="87" t="s">
        <v>726</v>
      </c>
      <c r="D423" s="29">
        <f t="shared" ref="D423:D428" si="7">E423+F423</f>
        <v>177480</v>
      </c>
      <c r="E423" s="29">
        <v>73080</v>
      </c>
      <c r="F423" s="29">
        <v>104400</v>
      </c>
      <c r="G423" s="30" t="s">
        <v>186</v>
      </c>
      <c r="H423" s="30">
        <v>75</v>
      </c>
      <c r="I423" s="36"/>
    </row>
    <row r="424" spans="1:9" ht="25.35" customHeight="1">
      <c r="A424" s="82" t="s">
        <v>722</v>
      </c>
      <c r="B424" s="87" t="s">
        <v>727</v>
      </c>
      <c r="C424" s="87" t="s">
        <v>728</v>
      </c>
      <c r="D424" s="29">
        <f t="shared" si="7"/>
        <v>10000</v>
      </c>
      <c r="E424" s="29">
        <v>8000</v>
      </c>
      <c r="F424" s="29">
        <v>2000</v>
      </c>
      <c r="G424" s="30" t="s">
        <v>186</v>
      </c>
      <c r="H424" s="30">
        <v>73</v>
      </c>
      <c r="I424" s="36"/>
    </row>
    <row r="425" spans="1:9" ht="25.35" customHeight="1">
      <c r="A425" s="82" t="s">
        <v>722</v>
      </c>
      <c r="B425" s="87" t="s">
        <v>729</v>
      </c>
      <c r="C425" s="87" t="s">
        <v>728</v>
      </c>
      <c r="D425" s="29">
        <f t="shared" si="7"/>
        <v>30000</v>
      </c>
      <c r="E425" s="29">
        <v>30000</v>
      </c>
      <c r="F425" s="29">
        <v>0</v>
      </c>
      <c r="G425" s="30" t="s">
        <v>307</v>
      </c>
      <c r="H425" s="30">
        <v>85</v>
      </c>
      <c r="I425" s="36"/>
    </row>
    <row r="426" spans="1:9" ht="25.35" customHeight="1">
      <c r="A426" s="82" t="s">
        <v>722</v>
      </c>
      <c r="B426" s="87" t="s">
        <v>730</v>
      </c>
      <c r="C426" s="87" t="s">
        <v>728</v>
      </c>
      <c r="D426" s="29">
        <f t="shared" si="7"/>
        <v>9000</v>
      </c>
      <c r="E426" s="29">
        <v>9000</v>
      </c>
      <c r="F426" s="29">
        <v>0</v>
      </c>
      <c r="G426" s="30" t="s">
        <v>186</v>
      </c>
      <c r="H426" s="30">
        <v>79</v>
      </c>
      <c r="I426" s="36"/>
    </row>
    <row r="427" spans="1:9" ht="25.35" customHeight="1">
      <c r="A427" s="82" t="s">
        <v>722</v>
      </c>
      <c r="B427" s="87" t="s">
        <v>731</v>
      </c>
      <c r="C427" s="87" t="s">
        <v>728</v>
      </c>
      <c r="D427" s="29">
        <f t="shared" si="7"/>
        <v>20000</v>
      </c>
      <c r="E427" s="29">
        <v>20000</v>
      </c>
      <c r="F427" s="29">
        <v>0</v>
      </c>
      <c r="G427" s="30" t="s">
        <v>186</v>
      </c>
      <c r="H427" s="30">
        <v>74</v>
      </c>
      <c r="I427" s="36"/>
    </row>
    <row r="428" spans="1:9" ht="25.35" customHeight="1">
      <c r="A428" s="82" t="s">
        <v>722</v>
      </c>
      <c r="B428" s="87" t="s">
        <v>732</v>
      </c>
      <c r="C428" s="87" t="s">
        <v>728</v>
      </c>
      <c r="D428" s="29">
        <f t="shared" si="7"/>
        <v>23904</v>
      </c>
      <c r="E428" s="29">
        <v>23904</v>
      </c>
      <c r="F428" s="29">
        <v>0</v>
      </c>
      <c r="G428" s="30" t="s">
        <v>186</v>
      </c>
      <c r="H428" s="30">
        <v>76</v>
      </c>
      <c r="I428" s="36"/>
    </row>
    <row r="429" spans="1:9" ht="25.35" customHeight="1">
      <c r="A429" s="82" t="s">
        <v>722</v>
      </c>
      <c r="B429" s="87" t="s">
        <v>733</v>
      </c>
      <c r="C429" s="87" t="s">
        <v>734</v>
      </c>
      <c r="D429" s="29">
        <f>E429+F429</f>
        <v>59700</v>
      </c>
      <c r="E429" s="29">
        <v>31200</v>
      </c>
      <c r="F429" s="29">
        <v>28500</v>
      </c>
      <c r="G429" s="30" t="s">
        <v>202</v>
      </c>
      <c r="H429" s="30">
        <v>64</v>
      </c>
      <c r="I429" s="36"/>
    </row>
    <row r="430" spans="1:9" ht="25.35" customHeight="1">
      <c r="A430" s="82" t="s">
        <v>722</v>
      </c>
      <c r="B430" s="87" t="s">
        <v>735</v>
      </c>
      <c r="C430" s="87" t="s">
        <v>736</v>
      </c>
      <c r="D430" s="29">
        <f>E430+F430</f>
        <v>510000</v>
      </c>
      <c r="E430" s="29">
        <v>210000</v>
      </c>
      <c r="F430" s="29">
        <v>300000</v>
      </c>
      <c r="G430" s="30" t="s">
        <v>186</v>
      </c>
      <c r="H430" s="30">
        <v>74</v>
      </c>
      <c r="I430" s="36"/>
    </row>
    <row r="431" spans="1:9" ht="25.35" customHeight="1">
      <c r="A431" s="82" t="s">
        <v>722</v>
      </c>
      <c r="B431" s="87" t="s">
        <v>737</v>
      </c>
      <c r="C431" s="87" t="s">
        <v>617</v>
      </c>
      <c r="D431" s="34">
        <v>656100</v>
      </c>
      <c r="E431" s="34">
        <v>656100</v>
      </c>
      <c r="F431" s="34"/>
      <c r="G431" s="30" t="s">
        <v>186</v>
      </c>
      <c r="H431" s="30">
        <v>74</v>
      </c>
      <c r="I431" s="36"/>
    </row>
    <row r="432" spans="1:9" ht="25.35" customHeight="1">
      <c r="A432" s="82" t="s">
        <v>722</v>
      </c>
      <c r="B432" s="87" t="s">
        <v>738</v>
      </c>
      <c r="C432" s="87" t="s">
        <v>617</v>
      </c>
      <c r="D432" s="29">
        <v>792000</v>
      </c>
      <c r="E432" s="29">
        <v>432000</v>
      </c>
      <c r="F432" s="29">
        <v>360000</v>
      </c>
      <c r="G432" s="30" t="s">
        <v>202</v>
      </c>
      <c r="H432" s="30">
        <v>67</v>
      </c>
      <c r="I432" s="36"/>
    </row>
    <row r="433" spans="1:9" ht="25.35" customHeight="1">
      <c r="A433" s="82" t="s">
        <v>722</v>
      </c>
      <c r="B433" s="87" t="s">
        <v>739</v>
      </c>
      <c r="C433" s="87" t="s">
        <v>617</v>
      </c>
      <c r="D433" s="34">
        <v>829650</v>
      </c>
      <c r="E433" s="34">
        <v>829650</v>
      </c>
      <c r="F433" s="34">
        <v>0</v>
      </c>
      <c r="G433" s="30" t="s">
        <v>202</v>
      </c>
      <c r="H433" s="30">
        <v>68</v>
      </c>
      <c r="I433" s="36"/>
    </row>
    <row r="434" spans="1:9" ht="25.35" customHeight="1">
      <c r="A434" s="82" t="s">
        <v>722</v>
      </c>
      <c r="B434" s="87" t="s">
        <v>740</v>
      </c>
      <c r="C434" s="87" t="s">
        <v>617</v>
      </c>
      <c r="D434" s="34">
        <v>3091220</v>
      </c>
      <c r="E434" s="34">
        <v>2200000</v>
      </c>
      <c r="F434" s="34">
        <v>891220</v>
      </c>
      <c r="G434" s="30" t="s">
        <v>186</v>
      </c>
      <c r="H434" s="30">
        <v>79</v>
      </c>
      <c r="I434" s="36"/>
    </row>
    <row r="435" spans="1:9" ht="25.35" customHeight="1">
      <c r="A435" s="82" t="s">
        <v>722</v>
      </c>
      <c r="B435" s="87" t="s">
        <v>741</v>
      </c>
      <c r="C435" s="87" t="s">
        <v>742</v>
      </c>
      <c r="D435" s="34">
        <v>637500</v>
      </c>
      <c r="E435" s="34">
        <v>262500</v>
      </c>
      <c r="F435" s="34">
        <v>375000</v>
      </c>
      <c r="G435" s="30" t="s">
        <v>307</v>
      </c>
      <c r="H435" s="30">
        <v>89</v>
      </c>
      <c r="I435" s="36"/>
    </row>
    <row r="436" spans="1:9" ht="25.35" customHeight="1">
      <c r="A436" s="82" t="s">
        <v>722</v>
      </c>
      <c r="B436" s="87" t="s">
        <v>743</v>
      </c>
      <c r="C436" s="87" t="s">
        <v>734</v>
      </c>
      <c r="D436" s="34">
        <v>370800</v>
      </c>
      <c r="E436" s="34">
        <v>194400</v>
      </c>
      <c r="F436" s="34">
        <v>176400</v>
      </c>
      <c r="G436" s="30" t="s">
        <v>91</v>
      </c>
      <c r="H436" s="30">
        <v>92</v>
      </c>
      <c r="I436" s="36"/>
    </row>
    <row r="437" spans="1:9" ht="25.35" customHeight="1">
      <c r="A437" s="82" t="s">
        <v>722</v>
      </c>
      <c r="B437" s="87" t="s">
        <v>744</v>
      </c>
      <c r="C437" s="87" t="s">
        <v>617</v>
      </c>
      <c r="D437" s="34">
        <v>1415800</v>
      </c>
      <c r="E437" s="34">
        <v>300000</v>
      </c>
      <c r="F437" s="34">
        <v>1115800</v>
      </c>
      <c r="G437" s="30" t="s">
        <v>307</v>
      </c>
      <c r="H437" s="30">
        <v>89</v>
      </c>
      <c r="I437" s="36"/>
    </row>
    <row r="438" spans="1:9" ht="25.35" customHeight="1">
      <c r="A438" s="82" t="s">
        <v>722</v>
      </c>
      <c r="B438" s="87" t="s">
        <v>745</v>
      </c>
      <c r="C438" s="87" t="s">
        <v>617</v>
      </c>
      <c r="D438" s="34">
        <v>330000</v>
      </c>
      <c r="E438" s="34">
        <v>330000</v>
      </c>
      <c r="F438" s="34">
        <v>0</v>
      </c>
      <c r="G438" s="30" t="s">
        <v>186</v>
      </c>
      <c r="H438" s="30">
        <v>79</v>
      </c>
      <c r="I438" s="36"/>
    </row>
    <row r="439" spans="1:9" ht="25.35" customHeight="1">
      <c r="A439" s="82" t="s">
        <v>722</v>
      </c>
      <c r="B439" s="87" t="s">
        <v>746</v>
      </c>
      <c r="C439" s="87" t="s">
        <v>747</v>
      </c>
      <c r="D439" s="34">
        <v>237600</v>
      </c>
      <c r="E439" s="34">
        <v>75600</v>
      </c>
      <c r="F439" s="34">
        <v>162000</v>
      </c>
      <c r="G439" s="30" t="s">
        <v>186</v>
      </c>
      <c r="H439" s="30">
        <v>77</v>
      </c>
      <c r="I439" s="36"/>
    </row>
    <row r="440" spans="1:9" ht="25.35" customHeight="1">
      <c r="A440" s="82" t="s">
        <v>722</v>
      </c>
      <c r="B440" s="87" t="s">
        <v>748</v>
      </c>
      <c r="C440" s="87" t="s">
        <v>617</v>
      </c>
      <c r="D440" s="34">
        <v>101840</v>
      </c>
      <c r="E440" s="34">
        <v>72000</v>
      </c>
      <c r="F440" s="34">
        <v>29840</v>
      </c>
      <c r="G440" s="30" t="s">
        <v>202</v>
      </c>
      <c r="H440" s="30">
        <v>69</v>
      </c>
      <c r="I440" s="36"/>
    </row>
    <row r="441" spans="1:9" ht="25.35" customHeight="1">
      <c r="A441" s="82" t="s">
        <v>722</v>
      </c>
      <c r="B441" s="87" t="s">
        <v>749</v>
      </c>
      <c r="C441" s="87" t="s">
        <v>617</v>
      </c>
      <c r="D441" s="34">
        <v>2820300</v>
      </c>
      <c r="E441" s="34">
        <v>321300</v>
      </c>
      <c r="F441" s="34">
        <v>2499000</v>
      </c>
      <c r="G441" s="30" t="s">
        <v>186</v>
      </c>
      <c r="H441" s="30">
        <v>79</v>
      </c>
      <c r="I441" s="36"/>
    </row>
    <row r="442" spans="1:9" ht="25.35" customHeight="1">
      <c r="A442" s="82" t="s">
        <v>722</v>
      </c>
      <c r="B442" s="87" t="s">
        <v>750</v>
      </c>
      <c r="C442" s="87" t="s">
        <v>617</v>
      </c>
      <c r="D442" s="34">
        <v>20000</v>
      </c>
      <c r="E442" s="34">
        <v>20000</v>
      </c>
      <c r="F442" s="34">
        <v>0</v>
      </c>
      <c r="G442" s="30" t="s">
        <v>186</v>
      </c>
      <c r="H442" s="30">
        <v>78</v>
      </c>
      <c r="I442" s="36"/>
    </row>
    <row r="443" spans="1:9" ht="25.35" customHeight="1">
      <c r="A443" s="82" t="s">
        <v>722</v>
      </c>
      <c r="B443" s="87" t="s">
        <v>751</v>
      </c>
      <c r="C443" s="87" t="s">
        <v>752</v>
      </c>
      <c r="D443" s="34">
        <v>42000</v>
      </c>
      <c r="E443" s="34">
        <v>40000</v>
      </c>
      <c r="F443" s="34">
        <v>2000</v>
      </c>
      <c r="G443" s="30" t="s">
        <v>186</v>
      </c>
      <c r="H443" s="30">
        <v>78</v>
      </c>
      <c r="I443" s="36"/>
    </row>
    <row r="444" spans="1:9" ht="25.35" customHeight="1">
      <c r="A444" s="82" t="s">
        <v>722</v>
      </c>
      <c r="B444" s="87" t="s">
        <v>753</v>
      </c>
      <c r="C444" s="87" t="s">
        <v>752</v>
      </c>
      <c r="D444" s="34">
        <v>7500</v>
      </c>
      <c r="E444" s="34">
        <v>7500</v>
      </c>
      <c r="F444" s="34">
        <v>0</v>
      </c>
      <c r="G444" s="30" t="s">
        <v>186</v>
      </c>
      <c r="H444" s="30">
        <v>79</v>
      </c>
      <c r="I444" s="36"/>
    </row>
    <row r="445" spans="1:9" ht="25.35" customHeight="1">
      <c r="A445" s="82" t="s">
        <v>722</v>
      </c>
      <c r="B445" s="87" t="s">
        <v>754</v>
      </c>
      <c r="C445" s="87" t="s">
        <v>617</v>
      </c>
      <c r="D445" s="34">
        <v>400000</v>
      </c>
      <c r="E445" s="34">
        <v>400000</v>
      </c>
      <c r="F445" s="34">
        <v>0</v>
      </c>
      <c r="G445" s="30" t="s">
        <v>313</v>
      </c>
      <c r="H445" s="30">
        <v>88</v>
      </c>
      <c r="I445" s="36"/>
    </row>
    <row r="446" spans="1:9" ht="25.35" customHeight="1">
      <c r="A446" s="82" t="s">
        <v>722</v>
      </c>
      <c r="B446" s="87" t="s">
        <v>755</v>
      </c>
      <c r="C446" s="87" t="s">
        <v>617</v>
      </c>
      <c r="D446" s="34">
        <v>413070</v>
      </c>
      <c r="E446" s="34">
        <v>163800</v>
      </c>
      <c r="F446" s="34">
        <v>249270</v>
      </c>
      <c r="G446" s="30" t="s">
        <v>307</v>
      </c>
      <c r="H446" s="30">
        <v>86</v>
      </c>
      <c r="I446" s="36"/>
    </row>
    <row r="447" spans="1:9" ht="25.35" customHeight="1">
      <c r="A447" s="82" t="s">
        <v>722</v>
      </c>
      <c r="B447" s="87" t="s">
        <v>756</v>
      </c>
      <c r="C447" s="87" t="s">
        <v>757</v>
      </c>
      <c r="D447" s="34">
        <v>10000</v>
      </c>
      <c r="E447" s="34">
        <v>10000</v>
      </c>
      <c r="F447" s="34">
        <v>0</v>
      </c>
      <c r="G447" s="30" t="s">
        <v>186</v>
      </c>
      <c r="H447" s="30">
        <v>79</v>
      </c>
      <c r="I447" s="36"/>
    </row>
    <row r="448" spans="1:9" ht="25.35" customHeight="1">
      <c r="A448" s="82" t="s">
        <v>722</v>
      </c>
      <c r="B448" s="87" t="s">
        <v>758</v>
      </c>
      <c r="C448" s="87" t="s">
        <v>759</v>
      </c>
      <c r="D448" s="34">
        <v>75000</v>
      </c>
      <c r="E448" s="34">
        <v>75000</v>
      </c>
      <c r="F448" s="34">
        <v>0</v>
      </c>
      <c r="G448" s="30" t="s">
        <v>202</v>
      </c>
      <c r="H448" s="30">
        <v>68</v>
      </c>
      <c r="I448" s="36"/>
    </row>
    <row r="449" spans="1:9" ht="25.35" customHeight="1">
      <c r="A449" s="82" t="s">
        <v>722</v>
      </c>
      <c r="B449" s="87" t="s">
        <v>760</v>
      </c>
      <c r="C449" s="87" t="s">
        <v>761</v>
      </c>
      <c r="D449" s="29">
        <v>1838000</v>
      </c>
      <c r="E449" s="29">
        <v>400000</v>
      </c>
      <c r="F449" s="29">
        <v>1438000</v>
      </c>
      <c r="G449" s="30" t="s">
        <v>186</v>
      </c>
      <c r="H449" s="30">
        <v>77</v>
      </c>
      <c r="I449" s="36"/>
    </row>
    <row r="450" spans="1:9" ht="25.35" customHeight="1">
      <c r="A450" s="82" t="s">
        <v>722</v>
      </c>
      <c r="B450" s="87" t="s">
        <v>762</v>
      </c>
      <c r="C450" s="87" t="s">
        <v>617</v>
      </c>
      <c r="D450" s="29">
        <v>1300000</v>
      </c>
      <c r="E450" s="29">
        <v>300000</v>
      </c>
      <c r="F450" s="29">
        <v>1000000</v>
      </c>
      <c r="G450" s="30" t="s">
        <v>91</v>
      </c>
      <c r="H450" s="30">
        <v>90</v>
      </c>
      <c r="I450" s="36"/>
    </row>
    <row r="451" spans="1:9" ht="25.35" customHeight="1">
      <c r="A451" s="82" t="s">
        <v>722</v>
      </c>
      <c r="B451" s="87" t="s">
        <v>763</v>
      </c>
      <c r="C451" s="87" t="s">
        <v>734</v>
      </c>
      <c r="D451" s="29">
        <v>1300000</v>
      </c>
      <c r="E451" s="29">
        <v>300000</v>
      </c>
      <c r="F451" s="29">
        <v>1000000</v>
      </c>
      <c r="G451" s="30" t="s">
        <v>91</v>
      </c>
      <c r="H451" s="30">
        <v>96</v>
      </c>
      <c r="I451" s="36"/>
    </row>
    <row r="452" spans="1:9" ht="25.35" customHeight="1">
      <c r="A452" s="82" t="s">
        <v>722</v>
      </c>
      <c r="B452" s="87" t="s">
        <v>764</v>
      </c>
      <c r="C452" s="87" t="s">
        <v>765</v>
      </c>
      <c r="D452" s="29">
        <v>396500</v>
      </c>
      <c r="E452" s="29">
        <v>91500</v>
      </c>
      <c r="F452" s="29">
        <v>305000</v>
      </c>
      <c r="G452" s="30" t="s">
        <v>307</v>
      </c>
      <c r="H452" s="30">
        <v>85</v>
      </c>
      <c r="I452" s="36"/>
    </row>
    <row r="453" spans="1:9" ht="25.35" customHeight="1">
      <c r="A453" s="82" t="s">
        <v>722</v>
      </c>
      <c r="B453" s="87" t="s">
        <v>766</v>
      </c>
      <c r="C453" s="87" t="s">
        <v>767</v>
      </c>
      <c r="D453" s="29">
        <v>130375</v>
      </c>
      <c r="E453" s="29">
        <v>30000</v>
      </c>
      <c r="F453" s="29">
        <v>100375</v>
      </c>
      <c r="G453" s="30" t="s">
        <v>186</v>
      </c>
      <c r="H453" s="30">
        <v>73</v>
      </c>
      <c r="I453" s="36"/>
    </row>
    <row r="454" spans="1:9" ht="25.35" customHeight="1">
      <c r="A454" s="82" t="s">
        <v>722</v>
      </c>
      <c r="B454" s="87" t="s">
        <v>768</v>
      </c>
      <c r="C454" s="87" t="s">
        <v>734</v>
      </c>
      <c r="D454" s="29">
        <v>1300000</v>
      </c>
      <c r="E454" s="29">
        <v>300000</v>
      </c>
      <c r="F454" s="29">
        <v>1000000</v>
      </c>
      <c r="G454" s="30" t="s">
        <v>186</v>
      </c>
      <c r="H454" s="30">
        <v>76</v>
      </c>
      <c r="I454" s="36"/>
    </row>
    <row r="455" spans="1:9" ht="25.35" customHeight="1">
      <c r="A455" s="82" t="s">
        <v>722</v>
      </c>
      <c r="B455" s="87" t="s">
        <v>769</v>
      </c>
      <c r="C455" s="87" t="s">
        <v>770</v>
      </c>
      <c r="D455" s="29">
        <v>651750</v>
      </c>
      <c r="E455" s="29">
        <v>74250</v>
      </c>
      <c r="F455" s="29">
        <v>577500</v>
      </c>
      <c r="G455" s="30" t="s">
        <v>186</v>
      </c>
      <c r="H455" s="30">
        <v>76</v>
      </c>
      <c r="I455" s="36"/>
    </row>
    <row r="456" spans="1:9" ht="25.35" customHeight="1">
      <c r="A456" s="82" t="s">
        <v>722</v>
      </c>
      <c r="B456" s="87" t="s">
        <v>771</v>
      </c>
      <c r="C456" s="87" t="s">
        <v>772</v>
      </c>
      <c r="D456" s="29">
        <v>422500</v>
      </c>
      <c r="E456" s="29">
        <v>97500</v>
      </c>
      <c r="F456" s="29">
        <v>325000</v>
      </c>
      <c r="G456" s="30" t="s">
        <v>202</v>
      </c>
      <c r="H456" s="30">
        <v>66</v>
      </c>
      <c r="I456" s="36"/>
    </row>
    <row r="457" spans="1:9" ht="25.35" customHeight="1">
      <c r="A457" s="82" t="s">
        <v>722</v>
      </c>
      <c r="B457" s="87" t="s">
        <v>773</v>
      </c>
      <c r="C457" s="87" t="s">
        <v>774</v>
      </c>
      <c r="D457" s="29">
        <f>SUM(E457:F457)</f>
        <v>1531196</v>
      </c>
      <c r="E457" s="29">
        <v>592580</v>
      </c>
      <c r="F457" s="29">
        <v>938616</v>
      </c>
      <c r="G457" s="30" t="s">
        <v>91</v>
      </c>
      <c r="H457" s="30">
        <v>92</v>
      </c>
      <c r="I457" s="36"/>
    </row>
    <row r="458" spans="1:9" ht="25.35" customHeight="1">
      <c r="A458" s="82" t="s">
        <v>722</v>
      </c>
      <c r="B458" s="87" t="s">
        <v>775</v>
      </c>
      <c r="C458" s="87" t="s">
        <v>617</v>
      </c>
      <c r="D458" s="29">
        <v>13140</v>
      </c>
      <c r="E458" s="29">
        <v>13140</v>
      </c>
      <c r="F458" s="29">
        <v>0</v>
      </c>
      <c r="G458" s="30" t="s">
        <v>186</v>
      </c>
      <c r="H458" s="30">
        <v>79</v>
      </c>
      <c r="I458" s="36"/>
    </row>
    <row r="459" spans="1:9" ht="25.35" customHeight="1">
      <c r="A459" s="82" t="s">
        <v>722</v>
      </c>
      <c r="B459" s="87" t="s">
        <v>776</v>
      </c>
      <c r="C459" s="87" t="s">
        <v>734</v>
      </c>
      <c r="D459" s="29">
        <f>E459+F459</f>
        <v>401400</v>
      </c>
      <c r="E459" s="29">
        <v>401400</v>
      </c>
      <c r="F459" s="29">
        <v>0</v>
      </c>
      <c r="G459" s="30" t="s">
        <v>777</v>
      </c>
      <c r="H459" s="30">
        <v>81</v>
      </c>
      <c r="I459" s="36"/>
    </row>
    <row r="460" spans="1:9" ht="25.35" customHeight="1">
      <c r="A460" s="82" t="s">
        <v>722</v>
      </c>
      <c r="B460" s="87" t="s">
        <v>778</v>
      </c>
      <c r="C460" s="87" t="s">
        <v>617</v>
      </c>
      <c r="D460" s="29">
        <v>975000</v>
      </c>
      <c r="E460" s="29">
        <v>225000</v>
      </c>
      <c r="F460" s="29">
        <v>750000</v>
      </c>
      <c r="G460" s="30" t="s">
        <v>779</v>
      </c>
      <c r="H460" s="30">
        <v>66</v>
      </c>
      <c r="I460" s="36"/>
    </row>
    <row r="461" spans="1:9" ht="25.35" customHeight="1">
      <c r="A461" s="82" t="s">
        <v>722</v>
      </c>
      <c r="B461" s="87" t="s">
        <v>780</v>
      </c>
      <c r="C461" s="87" t="s">
        <v>617</v>
      </c>
      <c r="D461" s="29">
        <v>11210514</v>
      </c>
      <c r="E461" s="29">
        <v>6140100</v>
      </c>
      <c r="F461" s="29">
        <v>5070414</v>
      </c>
      <c r="G461" s="30" t="s">
        <v>186</v>
      </c>
      <c r="H461" s="30">
        <v>73</v>
      </c>
      <c r="I461" s="36"/>
    </row>
    <row r="462" spans="1:9" ht="25.35" customHeight="1">
      <c r="A462" s="82" t="s">
        <v>722</v>
      </c>
      <c r="B462" s="87" t="s">
        <v>781</v>
      </c>
      <c r="C462" s="87" t="s">
        <v>617</v>
      </c>
      <c r="D462" s="34">
        <v>330000</v>
      </c>
      <c r="E462" s="34">
        <v>75000</v>
      </c>
      <c r="F462" s="34">
        <v>255000</v>
      </c>
      <c r="G462" s="30" t="s">
        <v>186</v>
      </c>
      <c r="H462" s="30">
        <v>79</v>
      </c>
      <c r="I462" s="36"/>
    </row>
    <row r="463" spans="1:9" ht="25.35" customHeight="1">
      <c r="A463" s="82" t="s">
        <v>722</v>
      </c>
      <c r="B463" s="87" t="s">
        <v>782</v>
      </c>
      <c r="C463" s="87" t="s">
        <v>367</v>
      </c>
      <c r="D463" s="34">
        <v>80519</v>
      </c>
      <c r="E463" s="34">
        <v>80519</v>
      </c>
      <c r="F463" s="34">
        <v>0</v>
      </c>
      <c r="G463" s="30" t="s">
        <v>202</v>
      </c>
      <c r="H463" s="30">
        <v>60</v>
      </c>
      <c r="I463" s="36"/>
    </row>
    <row r="464" spans="1:9" ht="25.35" customHeight="1">
      <c r="A464" s="82" t="s">
        <v>722</v>
      </c>
      <c r="B464" s="87" t="s">
        <v>783</v>
      </c>
      <c r="C464" s="87" t="s">
        <v>784</v>
      </c>
      <c r="D464" s="34">
        <f>E464+F464</f>
        <v>40000</v>
      </c>
      <c r="E464" s="34">
        <v>40000</v>
      </c>
      <c r="F464" s="34">
        <v>0</v>
      </c>
      <c r="G464" s="30" t="s">
        <v>186</v>
      </c>
      <c r="H464" s="30">
        <v>77</v>
      </c>
      <c r="I464" s="36"/>
    </row>
    <row r="465" spans="1:9" ht="25.35" customHeight="1">
      <c r="A465" s="82" t="s">
        <v>722</v>
      </c>
      <c r="B465" s="87" t="s">
        <v>785</v>
      </c>
      <c r="C465" s="87" t="s">
        <v>786</v>
      </c>
      <c r="D465" s="34">
        <v>222975</v>
      </c>
      <c r="E465" s="34">
        <v>222975</v>
      </c>
      <c r="F465" s="34">
        <v>0</v>
      </c>
      <c r="G465" s="30" t="s">
        <v>202</v>
      </c>
      <c r="H465" s="30">
        <v>66</v>
      </c>
      <c r="I465" s="56"/>
    </row>
    <row r="466" spans="1:9" ht="25.35" customHeight="1">
      <c r="A466" s="82" t="s">
        <v>722</v>
      </c>
      <c r="B466" s="87" t="s">
        <v>787</v>
      </c>
      <c r="C466" s="87" t="s">
        <v>614</v>
      </c>
      <c r="D466" s="34">
        <f>E466+F466</f>
        <v>1000000</v>
      </c>
      <c r="E466" s="34">
        <v>1000000</v>
      </c>
      <c r="F466" s="34">
        <v>0</v>
      </c>
      <c r="G466" s="30" t="s">
        <v>313</v>
      </c>
      <c r="H466" s="30">
        <v>89</v>
      </c>
      <c r="I466" s="36"/>
    </row>
    <row r="467" spans="1:9" ht="25.35" customHeight="1">
      <c r="A467" s="82" t="s">
        <v>788</v>
      </c>
      <c r="B467" s="87" t="s">
        <v>789</v>
      </c>
      <c r="C467" s="87" t="s">
        <v>790</v>
      </c>
      <c r="D467" s="29">
        <f>SUBTOTAL(9,E467:F467)</f>
        <v>942281</v>
      </c>
      <c r="E467" s="29">
        <v>250000</v>
      </c>
      <c r="F467" s="29">
        <v>692281</v>
      </c>
      <c r="G467" s="30" t="s">
        <v>791</v>
      </c>
      <c r="H467" s="30">
        <v>79</v>
      </c>
      <c r="I467" s="36"/>
    </row>
    <row r="468" spans="1:9" ht="25.35" customHeight="1">
      <c r="A468" s="82" t="s">
        <v>788</v>
      </c>
      <c r="B468" s="87" t="s">
        <v>792</v>
      </c>
      <c r="C468" s="87" t="s">
        <v>793</v>
      </c>
      <c r="D468" s="29">
        <f>SUBTOTAL(9,E468:F468)</f>
        <v>111230</v>
      </c>
      <c r="E468" s="29">
        <v>21000</v>
      </c>
      <c r="F468" s="29">
        <v>90230</v>
      </c>
      <c r="G468" s="30" t="s">
        <v>791</v>
      </c>
      <c r="H468" s="30">
        <v>78</v>
      </c>
      <c r="I468" s="36"/>
    </row>
    <row r="469" spans="1:9" ht="25.35" customHeight="1">
      <c r="A469" s="82" t="s">
        <v>788</v>
      </c>
      <c r="B469" s="87" t="s">
        <v>794</v>
      </c>
      <c r="C469" s="87" t="s">
        <v>795</v>
      </c>
      <c r="D469" s="29">
        <v>349000</v>
      </c>
      <c r="E469" s="29">
        <v>99000</v>
      </c>
      <c r="F469" s="29">
        <v>0</v>
      </c>
      <c r="G469" s="30" t="s">
        <v>777</v>
      </c>
      <c r="H469" s="30">
        <v>89</v>
      </c>
      <c r="I469" s="36"/>
    </row>
    <row r="470" spans="1:9" ht="25.35" customHeight="1">
      <c r="A470" s="82" t="s">
        <v>788</v>
      </c>
      <c r="B470" s="87" t="s">
        <v>796</v>
      </c>
      <c r="C470" s="87" t="s">
        <v>797</v>
      </c>
      <c r="D470" s="29">
        <v>30000</v>
      </c>
      <c r="E470" s="29">
        <v>30000</v>
      </c>
      <c r="F470" s="29">
        <v>0</v>
      </c>
      <c r="G470" s="30" t="s">
        <v>791</v>
      </c>
      <c r="H470" s="30">
        <v>75</v>
      </c>
      <c r="I470" s="36"/>
    </row>
    <row r="471" spans="1:9" ht="25.35" customHeight="1">
      <c r="A471" s="82" t="s">
        <v>788</v>
      </c>
      <c r="B471" s="87" t="s">
        <v>798</v>
      </c>
      <c r="C471" s="87" t="s">
        <v>799</v>
      </c>
      <c r="D471" s="29">
        <v>67000</v>
      </c>
      <c r="E471" s="29">
        <v>67000</v>
      </c>
      <c r="F471" s="29">
        <v>0</v>
      </c>
      <c r="G471" s="30" t="s">
        <v>779</v>
      </c>
      <c r="H471" s="30">
        <v>64</v>
      </c>
      <c r="I471" s="36"/>
    </row>
    <row r="472" spans="1:9" ht="25.35" customHeight="1">
      <c r="A472" s="82" t="s">
        <v>788</v>
      </c>
      <c r="B472" s="87" t="s">
        <v>800</v>
      </c>
      <c r="C472" s="87" t="s">
        <v>801</v>
      </c>
      <c r="D472" s="29">
        <v>15000</v>
      </c>
      <c r="E472" s="29">
        <v>15000</v>
      </c>
      <c r="F472" s="29">
        <v>0</v>
      </c>
      <c r="G472" s="30" t="s">
        <v>777</v>
      </c>
      <c r="H472" s="30">
        <v>88</v>
      </c>
      <c r="I472" s="36"/>
    </row>
    <row r="473" spans="1:9" ht="25.35" customHeight="1">
      <c r="A473" s="82" t="s">
        <v>788</v>
      </c>
      <c r="B473" s="87" t="s">
        <v>802</v>
      </c>
      <c r="C473" s="87" t="s">
        <v>803</v>
      </c>
      <c r="D473" s="29">
        <v>187000</v>
      </c>
      <c r="E473" s="29">
        <v>54400</v>
      </c>
      <c r="F473" s="29">
        <v>0</v>
      </c>
      <c r="G473" s="30" t="s">
        <v>791</v>
      </c>
      <c r="H473" s="30">
        <v>79</v>
      </c>
      <c r="I473" s="36"/>
    </row>
    <row r="474" spans="1:9" ht="25.35" customHeight="1">
      <c r="A474" s="82" t="s">
        <v>788</v>
      </c>
      <c r="B474" s="87" t="s">
        <v>804</v>
      </c>
      <c r="C474" s="87" t="s">
        <v>803</v>
      </c>
      <c r="D474" s="29">
        <v>207500</v>
      </c>
      <c r="E474" s="29">
        <v>60000</v>
      </c>
      <c r="F474" s="29">
        <v>0</v>
      </c>
      <c r="G474" s="30" t="s">
        <v>777</v>
      </c>
      <c r="H474" s="30">
        <v>86</v>
      </c>
      <c r="I474" s="36"/>
    </row>
    <row r="475" spans="1:9" ht="25.35" customHeight="1">
      <c r="A475" s="82" t="s">
        <v>788</v>
      </c>
      <c r="B475" s="87" t="s">
        <v>805</v>
      </c>
      <c r="C475" s="87" t="s">
        <v>803</v>
      </c>
      <c r="D475" s="29">
        <v>200000</v>
      </c>
      <c r="E475" s="29">
        <v>38800</v>
      </c>
      <c r="F475" s="29">
        <v>60000</v>
      </c>
      <c r="G475" s="30" t="s">
        <v>721</v>
      </c>
      <c r="H475" s="30">
        <v>91</v>
      </c>
      <c r="I475" s="36"/>
    </row>
    <row r="476" spans="1:9" ht="25.35" customHeight="1">
      <c r="A476" s="82" t="s">
        <v>788</v>
      </c>
      <c r="B476" s="87" t="s">
        <v>806</v>
      </c>
      <c r="C476" s="87" t="s">
        <v>803</v>
      </c>
      <c r="D476" s="29">
        <v>187000</v>
      </c>
      <c r="E476" s="29">
        <v>54000</v>
      </c>
      <c r="F476" s="29">
        <v>0</v>
      </c>
      <c r="G476" s="30" t="s">
        <v>721</v>
      </c>
      <c r="H476" s="30">
        <v>98</v>
      </c>
      <c r="I476" s="36"/>
    </row>
    <row r="477" spans="1:9" ht="25.35" customHeight="1">
      <c r="A477" s="82" t="s">
        <v>788</v>
      </c>
      <c r="B477" s="87" t="s">
        <v>807</v>
      </c>
      <c r="C477" s="87" t="s">
        <v>506</v>
      </c>
      <c r="D477" s="29">
        <v>286000</v>
      </c>
      <c r="E477" s="29">
        <v>17000</v>
      </c>
      <c r="F477" s="29">
        <v>0</v>
      </c>
      <c r="G477" s="30" t="s">
        <v>791</v>
      </c>
      <c r="H477" s="30">
        <v>79</v>
      </c>
      <c r="I477" s="36"/>
    </row>
    <row r="478" spans="1:9" ht="25.35" customHeight="1">
      <c r="A478" s="82" t="s">
        <v>788</v>
      </c>
      <c r="B478" s="87" t="s">
        <v>808</v>
      </c>
      <c r="C478" s="87" t="s">
        <v>803</v>
      </c>
      <c r="D478" s="29">
        <v>3060000</v>
      </c>
      <c r="E478" s="29">
        <v>3060000</v>
      </c>
      <c r="F478" s="29">
        <v>0</v>
      </c>
      <c r="G478" s="57" t="s">
        <v>791</v>
      </c>
      <c r="H478" s="57">
        <v>78</v>
      </c>
      <c r="I478" s="36"/>
    </row>
    <row r="479" spans="1:9" ht="25.35" customHeight="1">
      <c r="A479" s="82" t="s">
        <v>788</v>
      </c>
      <c r="B479" s="87" t="s">
        <v>809</v>
      </c>
      <c r="C479" s="87" t="s">
        <v>810</v>
      </c>
      <c r="D479" s="29">
        <f>E479+F479</f>
        <v>765000</v>
      </c>
      <c r="E479" s="29">
        <v>315000</v>
      </c>
      <c r="F479" s="29">
        <v>450000</v>
      </c>
      <c r="G479" s="30" t="s">
        <v>791</v>
      </c>
      <c r="H479" s="30">
        <v>78</v>
      </c>
      <c r="I479" s="36"/>
    </row>
    <row r="480" spans="1:9" ht="25.35" customHeight="1">
      <c r="A480" s="82" t="s">
        <v>788</v>
      </c>
      <c r="B480" s="87" t="s">
        <v>811</v>
      </c>
      <c r="C480" s="87" t="s">
        <v>812</v>
      </c>
      <c r="D480" s="29">
        <f>E480+F480</f>
        <v>325000</v>
      </c>
      <c r="E480" s="29">
        <v>75000</v>
      </c>
      <c r="F480" s="29">
        <v>250000</v>
      </c>
      <c r="G480" s="30" t="s">
        <v>791</v>
      </c>
      <c r="H480" s="30">
        <v>78</v>
      </c>
      <c r="I480" s="36"/>
    </row>
    <row r="481" spans="1:9" ht="25.35" customHeight="1">
      <c r="A481" s="82" t="s">
        <v>788</v>
      </c>
      <c r="B481" s="87" t="s">
        <v>813</v>
      </c>
      <c r="C481" s="87" t="s">
        <v>814</v>
      </c>
      <c r="D481" s="29">
        <v>20000</v>
      </c>
      <c r="E481" s="29">
        <v>20000</v>
      </c>
      <c r="F481" s="29">
        <v>0</v>
      </c>
      <c r="G481" s="30" t="s">
        <v>791</v>
      </c>
      <c r="H481" s="30">
        <v>77</v>
      </c>
      <c r="I481" s="36"/>
    </row>
    <row r="482" spans="1:9" ht="25.35" customHeight="1">
      <c r="A482" s="82" t="s">
        <v>788</v>
      </c>
      <c r="B482" s="87" t="s">
        <v>815</v>
      </c>
      <c r="C482" s="87" t="s">
        <v>816</v>
      </c>
      <c r="D482" s="29">
        <v>25344</v>
      </c>
      <c r="E482" s="29">
        <v>13824</v>
      </c>
      <c r="F482" s="29">
        <v>11520</v>
      </c>
      <c r="G482" s="30" t="s">
        <v>721</v>
      </c>
      <c r="H482" s="30">
        <v>96</v>
      </c>
      <c r="I482" s="36"/>
    </row>
    <row r="483" spans="1:9" ht="25.35" customHeight="1">
      <c r="A483" s="82" t="s">
        <v>788</v>
      </c>
      <c r="B483" s="87" t="s">
        <v>817</v>
      </c>
      <c r="C483" s="87" t="s">
        <v>795</v>
      </c>
      <c r="D483" s="29">
        <v>33000</v>
      </c>
      <c r="E483" s="29">
        <v>33000</v>
      </c>
      <c r="F483" s="29">
        <v>0</v>
      </c>
      <c r="G483" s="30" t="s">
        <v>791</v>
      </c>
      <c r="H483" s="30">
        <v>79</v>
      </c>
      <c r="I483" s="36"/>
    </row>
    <row r="484" spans="1:9" ht="25.35" customHeight="1">
      <c r="A484" s="82" t="s">
        <v>788</v>
      </c>
      <c r="B484" s="87" t="s">
        <v>818</v>
      </c>
      <c r="C484" s="87" t="s">
        <v>819</v>
      </c>
      <c r="D484" s="29">
        <f>SUBTOTAL(9,E484:F484)</f>
        <v>15000</v>
      </c>
      <c r="E484" s="29">
        <v>15000</v>
      </c>
      <c r="F484" s="29">
        <v>0</v>
      </c>
      <c r="G484" s="30" t="s">
        <v>779</v>
      </c>
      <c r="H484" s="30">
        <v>67</v>
      </c>
      <c r="I484" s="36"/>
    </row>
    <row r="485" spans="1:9" ht="25.35" customHeight="1">
      <c r="A485" s="82" t="s">
        <v>788</v>
      </c>
      <c r="B485" s="87" t="s">
        <v>820</v>
      </c>
      <c r="C485" s="87" t="s">
        <v>772</v>
      </c>
      <c r="D485" s="29">
        <v>615752</v>
      </c>
      <c r="E485" s="29">
        <v>48612</v>
      </c>
      <c r="F485" s="29">
        <v>567140</v>
      </c>
      <c r="G485" s="57" t="s">
        <v>779</v>
      </c>
      <c r="H485" s="57">
        <v>64</v>
      </c>
      <c r="I485" s="36"/>
    </row>
    <row r="486" spans="1:9" ht="25.35" customHeight="1">
      <c r="A486" s="82" t="s">
        <v>788</v>
      </c>
      <c r="B486" s="87" t="s">
        <v>821</v>
      </c>
      <c r="C486" s="87" t="s">
        <v>797</v>
      </c>
      <c r="D486" s="29">
        <v>176700</v>
      </c>
      <c r="E486" s="29">
        <v>176700</v>
      </c>
      <c r="F486" s="29">
        <v>0</v>
      </c>
      <c r="G486" s="57" t="s">
        <v>779</v>
      </c>
      <c r="H486" s="57">
        <v>66</v>
      </c>
      <c r="I486" s="56"/>
    </row>
    <row r="487" spans="1:9" ht="25.35" customHeight="1">
      <c r="A487" s="82" t="s">
        <v>822</v>
      </c>
      <c r="B487" s="87" t="s">
        <v>823</v>
      </c>
      <c r="C487" s="87" t="s">
        <v>824</v>
      </c>
      <c r="D487" s="29">
        <f t="shared" ref="D487:D492" si="8">E487+F487</f>
        <v>15600</v>
      </c>
      <c r="E487" s="29">
        <v>15600</v>
      </c>
      <c r="F487" s="29">
        <v>0</v>
      </c>
      <c r="G487" s="30" t="s">
        <v>186</v>
      </c>
      <c r="H487" s="30">
        <v>78</v>
      </c>
      <c r="I487" s="36"/>
    </row>
    <row r="488" spans="1:9" ht="25.35" customHeight="1">
      <c r="A488" s="82" t="s">
        <v>822</v>
      </c>
      <c r="B488" s="87" t="s">
        <v>825</v>
      </c>
      <c r="C488" s="87" t="s">
        <v>826</v>
      </c>
      <c r="D488" s="29">
        <f t="shared" si="8"/>
        <v>10000</v>
      </c>
      <c r="E488" s="29">
        <v>10000</v>
      </c>
      <c r="F488" s="29">
        <v>0</v>
      </c>
      <c r="G488" s="30" t="s">
        <v>186</v>
      </c>
      <c r="H488" s="30">
        <v>79</v>
      </c>
      <c r="I488" s="36"/>
    </row>
    <row r="489" spans="1:9" ht="25.35" customHeight="1">
      <c r="A489" s="82" t="s">
        <v>822</v>
      </c>
      <c r="B489" s="87" t="s">
        <v>827</v>
      </c>
      <c r="C489" s="87" t="s">
        <v>367</v>
      </c>
      <c r="D489" s="29">
        <f t="shared" si="8"/>
        <v>349350</v>
      </c>
      <c r="E489" s="29">
        <v>349350</v>
      </c>
      <c r="F489" s="29">
        <v>0</v>
      </c>
      <c r="G489" s="30" t="s">
        <v>91</v>
      </c>
      <c r="H489" s="30">
        <v>94</v>
      </c>
      <c r="I489" s="36"/>
    </row>
    <row r="490" spans="1:9" ht="25.35" customHeight="1">
      <c r="A490" s="82" t="s">
        <v>822</v>
      </c>
      <c r="B490" s="87" t="s">
        <v>828</v>
      </c>
      <c r="C490" s="87" t="s">
        <v>829</v>
      </c>
      <c r="D490" s="29">
        <f t="shared" si="8"/>
        <v>195000</v>
      </c>
      <c r="E490" s="29">
        <v>45000</v>
      </c>
      <c r="F490" s="29">
        <v>150000</v>
      </c>
      <c r="G490" s="30" t="s">
        <v>186</v>
      </c>
      <c r="H490" s="30">
        <v>70</v>
      </c>
      <c r="I490" s="36"/>
    </row>
    <row r="491" spans="1:9" ht="25.35" customHeight="1">
      <c r="A491" s="82" t="s">
        <v>822</v>
      </c>
      <c r="B491" s="87" t="s">
        <v>830</v>
      </c>
      <c r="C491" s="87" t="s">
        <v>831</v>
      </c>
      <c r="D491" s="29">
        <f t="shared" si="8"/>
        <v>47025</v>
      </c>
      <c r="E491" s="29">
        <v>14625</v>
      </c>
      <c r="F491" s="29">
        <v>32400</v>
      </c>
      <c r="G491" s="30" t="s">
        <v>186</v>
      </c>
      <c r="H491" s="30">
        <v>79</v>
      </c>
      <c r="I491" s="36"/>
    </row>
    <row r="492" spans="1:9" ht="25.35" customHeight="1">
      <c r="A492" s="82" t="s">
        <v>822</v>
      </c>
      <c r="B492" s="87" t="s">
        <v>832</v>
      </c>
      <c r="C492" s="87" t="s">
        <v>833</v>
      </c>
      <c r="D492" s="29">
        <f t="shared" si="8"/>
        <v>100000</v>
      </c>
      <c r="E492" s="29">
        <v>30000</v>
      </c>
      <c r="F492" s="29">
        <v>70000</v>
      </c>
      <c r="G492" s="30" t="s">
        <v>186</v>
      </c>
      <c r="H492" s="30">
        <v>76</v>
      </c>
      <c r="I492" s="36"/>
    </row>
    <row r="493" spans="1:9" ht="25.35" customHeight="1">
      <c r="A493" s="82" t="s">
        <v>822</v>
      </c>
      <c r="B493" s="87" t="s">
        <v>834</v>
      </c>
      <c r="C493" s="87" t="s">
        <v>617</v>
      </c>
      <c r="D493" s="29">
        <f>E493+F493</f>
        <v>193900</v>
      </c>
      <c r="E493" s="29">
        <v>126400</v>
      </c>
      <c r="F493" s="29">
        <v>67500</v>
      </c>
      <c r="G493" s="30" t="s">
        <v>307</v>
      </c>
      <c r="H493" s="30">
        <v>89</v>
      </c>
      <c r="I493" s="36"/>
    </row>
    <row r="494" spans="1:9" ht="25.35" customHeight="1">
      <c r="A494" s="82" t="s">
        <v>822</v>
      </c>
      <c r="B494" s="87" t="s">
        <v>835</v>
      </c>
      <c r="C494" s="87" t="s">
        <v>765</v>
      </c>
      <c r="D494" s="29">
        <v>208800</v>
      </c>
      <c r="E494" s="29">
        <v>64800</v>
      </c>
      <c r="F494" s="29">
        <v>144000</v>
      </c>
      <c r="G494" s="30" t="s">
        <v>777</v>
      </c>
      <c r="H494" s="30">
        <v>89</v>
      </c>
      <c r="I494" s="36"/>
    </row>
    <row r="495" spans="1:9" ht="25.35" customHeight="1">
      <c r="A495" s="82" t="s">
        <v>822</v>
      </c>
      <c r="B495" s="87" t="s">
        <v>836</v>
      </c>
      <c r="C495" s="87" t="s">
        <v>617</v>
      </c>
      <c r="D495" s="29">
        <v>600000</v>
      </c>
      <c r="E495" s="29">
        <v>100000</v>
      </c>
      <c r="F495" s="29">
        <v>500000</v>
      </c>
      <c r="G495" s="30" t="s">
        <v>791</v>
      </c>
      <c r="H495" s="30">
        <v>79</v>
      </c>
      <c r="I495" s="36"/>
    </row>
    <row r="496" spans="1:9" ht="25.35" customHeight="1">
      <c r="A496" s="82" t="s">
        <v>822</v>
      </c>
      <c r="B496" s="87" t="s">
        <v>837</v>
      </c>
      <c r="C496" s="87" t="s">
        <v>617</v>
      </c>
      <c r="D496" s="29">
        <v>433326</v>
      </c>
      <c r="E496" s="29">
        <v>100000</v>
      </c>
      <c r="F496" s="29">
        <v>333326</v>
      </c>
      <c r="G496" s="30" t="s">
        <v>791</v>
      </c>
      <c r="H496" s="30">
        <v>78</v>
      </c>
      <c r="I496" s="36"/>
    </row>
    <row r="497" spans="1:9" ht="25.35" customHeight="1">
      <c r="A497" s="82" t="s">
        <v>822</v>
      </c>
      <c r="B497" s="87" t="s">
        <v>838</v>
      </c>
      <c r="C497" s="87" t="s">
        <v>736</v>
      </c>
      <c r="D497" s="29">
        <v>124950</v>
      </c>
      <c r="E497" s="29">
        <v>51450</v>
      </c>
      <c r="F497" s="29">
        <v>73500</v>
      </c>
      <c r="G497" s="30" t="s">
        <v>791</v>
      </c>
      <c r="H497" s="30">
        <v>78</v>
      </c>
      <c r="I497" s="36"/>
    </row>
    <row r="498" spans="1:9" ht="25.35" customHeight="1">
      <c r="A498" s="82" t="s">
        <v>822</v>
      </c>
      <c r="B498" s="87" t="s">
        <v>839</v>
      </c>
      <c r="C498" s="87" t="s">
        <v>840</v>
      </c>
      <c r="D498" s="29">
        <v>27060</v>
      </c>
      <c r="E498" s="29">
        <v>27000</v>
      </c>
      <c r="F498" s="29">
        <v>60</v>
      </c>
      <c r="G498" s="30" t="s">
        <v>791</v>
      </c>
      <c r="H498" s="30">
        <v>78</v>
      </c>
      <c r="I498" s="36"/>
    </row>
    <row r="499" spans="1:9" ht="25.35" customHeight="1">
      <c r="A499" s="82" t="s">
        <v>822</v>
      </c>
      <c r="B499" s="87" t="s">
        <v>841</v>
      </c>
      <c r="C499" s="87" t="s">
        <v>842</v>
      </c>
      <c r="D499" s="29">
        <v>433326</v>
      </c>
      <c r="E499" s="29">
        <v>100000</v>
      </c>
      <c r="F499" s="29">
        <v>333326</v>
      </c>
      <c r="G499" s="30" t="s">
        <v>779</v>
      </c>
      <c r="H499" s="30">
        <v>68</v>
      </c>
      <c r="I499" s="36"/>
    </row>
    <row r="500" spans="1:9" ht="25.35" customHeight="1">
      <c r="A500" s="82" t="s">
        <v>822</v>
      </c>
      <c r="B500" s="87" t="s">
        <v>843</v>
      </c>
      <c r="C500" s="87" t="s">
        <v>177</v>
      </c>
      <c r="D500" s="29">
        <f>E500+F500</f>
        <v>20160</v>
      </c>
      <c r="E500" s="29">
        <v>20160</v>
      </c>
      <c r="F500" s="29">
        <v>0</v>
      </c>
      <c r="G500" s="30" t="s">
        <v>114</v>
      </c>
      <c r="H500" s="30">
        <v>79</v>
      </c>
      <c r="I500" s="36"/>
    </row>
    <row r="501" spans="1:9" ht="25.35" customHeight="1">
      <c r="A501" s="82" t="s">
        <v>822</v>
      </c>
      <c r="B501" s="87" t="s">
        <v>844</v>
      </c>
      <c r="C501" s="87" t="s">
        <v>617</v>
      </c>
      <c r="D501" s="29">
        <v>400000</v>
      </c>
      <c r="E501" s="29">
        <v>400000</v>
      </c>
      <c r="F501" s="29"/>
      <c r="G501" s="30" t="s">
        <v>791</v>
      </c>
      <c r="H501" s="30">
        <v>79</v>
      </c>
      <c r="I501" s="36"/>
    </row>
    <row r="502" spans="1:9" ht="25.35" customHeight="1">
      <c r="A502" s="82" t="s">
        <v>822</v>
      </c>
      <c r="B502" s="87" t="s">
        <v>845</v>
      </c>
      <c r="C502" s="87" t="s">
        <v>617</v>
      </c>
      <c r="D502" s="29">
        <v>48600</v>
      </c>
      <c r="E502" s="29">
        <v>48600</v>
      </c>
      <c r="F502" s="29"/>
      <c r="G502" s="30" t="s">
        <v>791</v>
      </c>
      <c r="H502" s="30">
        <v>79</v>
      </c>
      <c r="I502" s="36"/>
    </row>
    <row r="503" spans="1:9" ht="25.35" customHeight="1">
      <c r="A503" s="82" t="s">
        <v>822</v>
      </c>
      <c r="B503" s="87" t="s">
        <v>846</v>
      </c>
      <c r="C503" s="87" t="s">
        <v>765</v>
      </c>
      <c r="D503" s="29">
        <v>92800</v>
      </c>
      <c r="E503" s="29">
        <v>28800</v>
      </c>
      <c r="F503" s="29">
        <v>64000</v>
      </c>
      <c r="G503" s="30" t="s">
        <v>779</v>
      </c>
      <c r="H503" s="30">
        <v>69</v>
      </c>
      <c r="I503" s="36"/>
    </row>
    <row r="504" spans="1:9" ht="25.35" customHeight="1">
      <c r="A504" s="82" t="s">
        <v>822</v>
      </c>
      <c r="B504" s="87" t="s">
        <v>847</v>
      </c>
      <c r="C504" s="87" t="s">
        <v>617</v>
      </c>
      <c r="D504" s="29">
        <v>1734000</v>
      </c>
      <c r="E504" s="29">
        <v>400000</v>
      </c>
      <c r="F504" s="29">
        <v>1334000</v>
      </c>
      <c r="G504" s="30" t="s">
        <v>791</v>
      </c>
      <c r="H504" s="30">
        <v>79</v>
      </c>
      <c r="I504" s="36"/>
    </row>
    <row r="505" spans="1:9" ht="25.35" customHeight="1">
      <c r="A505" s="82" t="s">
        <v>822</v>
      </c>
      <c r="B505" s="87" t="s">
        <v>848</v>
      </c>
      <c r="C505" s="87" t="s">
        <v>617</v>
      </c>
      <c r="D505" s="29">
        <v>390000</v>
      </c>
      <c r="E505" s="29">
        <v>90000</v>
      </c>
      <c r="F505" s="29">
        <v>300000</v>
      </c>
      <c r="G505" s="30" t="s">
        <v>777</v>
      </c>
      <c r="H505" s="30">
        <v>89</v>
      </c>
      <c r="I505" s="36"/>
    </row>
    <row r="506" spans="1:9" ht="25.35" customHeight="1">
      <c r="A506" s="82" t="s">
        <v>822</v>
      </c>
      <c r="B506" s="87" t="s">
        <v>849</v>
      </c>
      <c r="C506" s="87" t="s">
        <v>850</v>
      </c>
      <c r="D506" s="29">
        <f>E506+F506</f>
        <v>15000</v>
      </c>
      <c r="E506" s="29">
        <v>15000</v>
      </c>
      <c r="F506" s="29">
        <v>0</v>
      </c>
      <c r="G506" s="30" t="s">
        <v>202</v>
      </c>
      <c r="H506" s="30">
        <v>67</v>
      </c>
      <c r="I506" s="36"/>
    </row>
    <row r="507" spans="1:9" ht="25.35" customHeight="1">
      <c r="A507" s="82" t="s">
        <v>822</v>
      </c>
      <c r="B507" s="87" t="s">
        <v>851</v>
      </c>
      <c r="C507" s="87" t="s">
        <v>852</v>
      </c>
      <c r="D507" s="29">
        <f>E507+F507</f>
        <v>50000</v>
      </c>
      <c r="E507" s="29">
        <v>50000</v>
      </c>
      <c r="F507" s="29">
        <v>0</v>
      </c>
      <c r="G507" s="30" t="s">
        <v>307</v>
      </c>
      <c r="H507" s="30">
        <v>89</v>
      </c>
      <c r="I507" s="36"/>
    </row>
    <row r="508" spans="1:9" ht="25.35" customHeight="1">
      <c r="A508" s="82" t="s">
        <v>822</v>
      </c>
      <c r="B508" s="87" t="s">
        <v>853</v>
      </c>
      <c r="C508" s="87" t="s">
        <v>177</v>
      </c>
      <c r="D508" s="29">
        <v>1668000</v>
      </c>
      <c r="E508" s="29">
        <v>278000</v>
      </c>
      <c r="F508" s="29">
        <v>1390000</v>
      </c>
      <c r="G508" s="30" t="s">
        <v>706</v>
      </c>
      <c r="H508" s="30">
        <v>96</v>
      </c>
      <c r="I508" s="36"/>
    </row>
    <row r="509" spans="1:9" ht="25.35" customHeight="1">
      <c r="A509" s="82" t="s">
        <v>822</v>
      </c>
      <c r="B509" s="87" t="s">
        <v>854</v>
      </c>
      <c r="C509" s="87" t="s">
        <v>855</v>
      </c>
      <c r="D509" s="29">
        <v>7500</v>
      </c>
      <c r="E509" s="29">
        <v>7500</v>
      </c>
      <c r="F509" s="29">
        <v>0</v>
      </c>
      <c r="G509" s="30" t="s">
        <v>202</v>
      </c>
      <c r="H509" s="30">
        <v>64</v>
      </c>
      <c r="I509" s="36"/>
    </row>
    <row r="510" spans="1:9" ht="25.35" customHeight="1">
      <c r="A510" s="82" t="s">
        <v>822</v>
      </c>
      <c r="B510" s="87" t="s">
        <v>856</v>
      </c>
      <c r="C510" s="87" t="s">
        <v>177</v>
      </c>
      <c r="D510" s="29">
        <v>351000</v>
      </c>
      <c r="E510" s="29">
        <v>81000</v>
      </c>
      <c r="F510" s="29">
        <v>270000</v>
      </c>
      <c r="G510" s="30" t="s">
        <v>186</v>
      </c>
      <c r="H510" s="30">
        <v>78</v>
      </c>
      <c r="I510" s="36"/>
    </row>
    <row r="511" spans="1:9" ht="25.35" customHeight="1">
      <c r="A511" s="82" t="s">
        <v>822</v>
      </c>
      <c r="B511" s="87" t="s">
        <v>857</v>
      </c>
      <c r="C511" s="87" t="s">
        <v>858</v>
      </c>
      <c r="D511" s="29">
        <v>360000</v>
      </c>
      <c r="E511" s="29">
        <v>60000</v>
      </c>
      <c r="F511" s="29">
        <v>300000</v>
      </c>
      <c r="G511" s="30" t="s">
        <v>186</v>
      </c>
      <c r="H511" s="30">
        <v>79</v>
      </c>
      <c r="I511" s="36"/>
    </row>
    <row r="512" spans="1:9" ht="25.35" customHeight="1">
      <c r="A512" s="82" t="s">
        <v>822</v>
      </c>
      <c r="B512" s="87" t="s">
        <v>859</v>
      </c>
      <c r="C512" s="87" t="s">
        <v>177</v>
      </c>
      <c r="D512" s="29">
        <f>E512+F512</f>
        <v>260000</v>
      </c>
      <c r="E512" s="29">
        <v>60000</v>
      </c>
      <c r="F512" s="29">
        <v>200000</v>
      </c>
      <c r="G512" s="30" t="s">
        <v>666</v>
      </c>
      <c r="H512" s="30">
        <v>59</v>
      </c>
      <c r="I512" s="36"/>
    </row>
    <row r="513" spans="1:9" ht="25.35" customHeight="1">
      <c r="A513" s="82" t="s">
        <v>822</v>
      </c>
      <c r="B513" s="87" t="s">
        <v>860</v>
      </c>
      <c r="C513" s="87" t="s">
        <v>177</v>
      </c>
      <c r="D513" s="29">
        <f>E513+F513</f>
        <v>520000</v>
      </c>
      <c r="E513" s="29">
        <v>120000</v>
      </c>
      <c r="F513" s="29">
        <v>400000</v>
      </c>
      <c r="G513" s="30" t="s">
        <v>91</v>
      </c>
      <c r="H513" s="30">
        <v>90</v>
      </c>
      <c r="I513" s="36"/>
    </row>
    <row r="514" spans="1:9" ht="25.35" customHeight="1">
      <c r="A514" s="82" t="s">
        <v>822</v>
      </c>
      <c r="B514" s="87" t="s">
        <v>861</v>
      </c>
      <c r="C514" s="87" t="s">
        <v>862</v>
      </c>
      <c r="D514" s="29">
        <f>E514+F514</f>
        <v>145000</v>
      </c>
      <c r="E514" s="29">
        <v>45000</v>
      </c>
      <c r="F514" s="29">
        <v>100000</v>
      </c>
      <c r="G514" s="30" t="s">
        <v>186</v>
      </c>
      <c r="H514" s="30">
        <v>73</v>
      </c>
      <c r="I514" s="36"/>
    </row>
    <row r="515" spans="1:9" ht="25.35" customHeight="1">
      <c r="A515" s="82" t="s">
        <v>822</v>
      </c>
      <c r="B515" s="87" t="s">
        <v>863</v>
      </c>
      <c r="C515" s="87" t="s">
        <v>864</v>
      </c>
      <c r="D515" s="29">
        <v>15000</v>
      </c>
      <c r="E515" s="29">
        <v>15000</v>
      </c>
      <c r="F515" s="29">
        <v>0</v>
      </c>
      <c r="G515" s="30" t="s">
        <v>114</v>
      </c>
      <c r="H515" s="30">
        <v>75</v>
      </c>
      <c r="I515" s="36"/>
    </row>
    <row r="516" spans="1:9" ht="25.35" customHeight="1">
      <c r="A516" s="82" t="s">
        <v>822</v>
      </c>
      <c r="B516" s="87" t="s">
        <v>865</v>
      </c>
      <c r="C516" s="87" t="s">
        <v>866</v>
      </c>
      <c r="D516" s="29">
        <v>9000</v>
      </c>
      <c r="E516" s="29">
        <v>9000</v>
      </c>
      <c r="F516" s="29">
        <v>0</v>
      </c>
      <c r="G516" s="30" t="s">
        <v>114</v>
      </c>
      <c r="H516" s="30">
        <v>77</v>
      </c>
      <c r="I516" s="36"/>
    </row>
    <row r="517" spans="1:9" ht="25.35" customHeight="1">
      <c r="A517" s="82" t="s">
        <v>822</v>
      </c>
      <c r="B517" s="87" t="s">
        <v>867</v>
      </c>
      <c r="C517" s="87" t="s">
        <v>177</v>
      </c>
      <c r="D517" s="29">
        <v>195000</v>
      </c>
      <c r="E517" s="29">
        <v>45000</v>
      </c>
      <c r="F517" s="29">
        <v>150000</v>
      </c>
      <c r="G517" s="30" t="s">
        <v>114</v>
      </c>
      <c r="H517" s="30">
        <v>79</v>
      </c>
      <c r="I517" s="36"/>
    </row>
    <row r="518" spans="1:9" ht="25.35" customHeight="1">
      <c r="A518" s="82" t="s">
        <v>822</v>
      </c>
      <c r="B518" s="87" t="s">
        <v>868</v>
      </c>
      <c r="C518" s="87" t="s">
        <v>833</v>
      </c>
      <c r="D518" s="29">
        <v>52000</v>
      </c>
      <c r="E518" s="29">
        <v>12000</v>
      </c>
      <c r="F518" s="29">
        <v>40000</v>
      </c>
      <c r="G518" s="30" t="s">
        <v>721</v>
      </c>
      <c r="H518" s="30">
        <v>95</v>
      </c>
      <c r="I518" s="36"/>
    </row>
    <row r="519" spans="1:9" ht="25.35" customHeight="1">
      <c r="A519" s="82" t="s">
        <v>822</v>
      </c>
      <c r="B519" s="87" t="s">
        <v>869</v>
      </c>
      <c r="C519" s="87" t="s">
        <v>870</v>
      </c>
      <c r="D519" s="29">
        <v>60000</v>
      </c>
      <c r="E519" s="29">
        <v>60000</v>
      </c>
      <c r="F519" s="29"/>
      <c r="G519" s="30" t="s">
        <v>777</v>
      </c>
      <c r="H519" s="30">
        <v>87</v>
      </c>
      <c r="I519" s="36"/>
    </row>
    <row r="520" spans="1:9" ht="25.35" customHeight="1">
      <c r="A520" s="82" t="s">
        <v>822</v>
      </c>
      <c r="B520" s="87" t="s">
        <v>871</v>
      </c>
      <c r="C520" s="87" t="s">
        <v>833</v>
      </c>
      <c r="D520" s="29">
        <v>30000</v>
      </c>
      <c r="E520" s="29">
        <v>30000</v>
      </c>
      <c r="F520" s="29"/>
      <c r="G520" s="30" t="s">
        <v>777</v>
      </c>
      <c r="H520" s="30">
        <v>88</v>
      </c>
      <c r="I520" s="36"/>
    </row>
    <row r="521" spans="1:9" ht="25.35" customHeight="1">
      <c r="A521" s="82" t="s">
        <v>822</v>
      </c>
      <c r="B521" s="87" t="s">
        <v>872</v>
      </c>
      <c r="C521" s="87" t="s">
        <v>870</v>
      </c>
      <c r="D521" s="29">
        <v>3300</v>
      </c>
      <c r="E521" s="29">
        <v>3300</v>
      </c>
      <c r="F521" s="29"/>
      <c r="G521" s="30" t="s">
        <v>791</v>
      </c>
      <c r="H521" s="30">
        <v>75</v>
      </c>
      <c r="I521" s="36"/>
    </row>
    <row r="522" spans="1:9" ht="25.35" customHeight="1">
      <c r="A522" s="82" t="s">
        <v>822</v>
      </c>
      <c r="B522" s="87" t="s">
        <v>873</v>
      </c>
      <c r="C522" s="87" t="s">
        <v>874</v>
      </c>
      <c r="D522" s="29">
        <v>37500</v>
      </c>
      <c r="E522" s="29">
        <v>15000</v>
      </c>
      <c r="F522" s="29">
        <v>22500</v>
      </c>
      <c r="G522" s="30" t="s">
        <v>779</v>
      </c>
      <c r="H522" s="30">
        <v>60</v>
      </c>
      <c r="I522" s="36"/>
    </row>
    <row r="523" spans="1:9" ht="25.35" customHeight="1">
      <c r="A523" s="82" t="s">
        <v>822</v>
      </c>
      <c r="B523" s="87" t="s">
        <v>875</v>
      </c>
      <c r="C523" s="87" t="s">
        <v>829</v>
      </c>
      <c r="D523" s="29">
        <v>36000</v>
      </c>
      <c r="E523" s="29">
        <v>16000</v>
      </c>
      <c r="F523" s="29">
        <v>20000</v>
      </c>
      <c r="G523" s="30" t="s">
        <v>791</v>
      </c>
      <c r="H523" s="30">
        <v>76</v>
      </c>
      <c r="I523" s="36"/>
    </row>
    <row r="524" spans="1:9" ht="25.35" customHeight="1">
      <c r="A524" s="82" t="s">
        <v>822</v>
      </c>
      <c r="B524" s="87" t="s">
        <v>876</v>
      </c>
      <c r="C524" s="87" t="s">
        <v>877</v>
      </c>
      <c r="D524" s="29">
        <v>60000</v>
      </c>
      <c r="E524" s="29">
        <v>30000</v>
      </c>
      <c r="F524" s="29">
        <v>30000</v>
      </c>
      <c r="G524" s="30" t="s">
        <v>791</v>
      </c>
      <c r="H524" s="30">
        <v>78</v>
      </c>
      <c r="I524" s="36"/>
    </row>
    <row r="525" spans="1:9" ht="25.35" customHeight="1">
      <c r="A525" s="82" t="s">
        <v>822</v>
      </c>
      <c r="B525" s="87" t="s">
        <v>878</v>
      </c>
      <c r="C525" s="87" t="s">
        <v>877</v>
      </c>
      <c r="D525" s="29">
        <v>13001</v>
      </c>
      <c r="E525" s="29">
        <v>10000</v>
      </c>
      <c r="F525" s="29">
        <v>3001</v>
      </c>
      <c r="G525" s="30" t="s">
        <v>791</v>
      </c>
      <c r="H525" s="30">
        <v>79</v>
      </c>
      <c r="I525" s="36"/>
    </row>
    <row r="526" spans="1:9" ht="25.35" customHeight="1">
      <c r="A526" s="82" t="s">
        <v>822</v>
      </c>
      <c r="B526" s="87" t="s">
        <v>879</v>
      </c>
      <c r="C526" s="87" t="s">
        <v>880</v>
      </c>
      <c r="D526" s="29">
        <v>55000</v>
      </c>
      <c r="E526" s="29">
        <v>15000</v>
      </c>
      <c r="F526" s="29">
        <v>40000</v>
      </c>
      <c r="G526" s="30" t="s">
        <v>779</v>
      </c>
      <c r="H526" s="30">
        <v>68</v>
      </c>
      <c r="I526" s="36"/>
    </row>
    <row r="527" spans="1:9" ht="25.35" customHeight="1">
      <c r="A527" s="82" t="s">
        <v>822</v>
      </c>
      <c r="B527" s="87" t="s">
        <v>881</v>
      </c>
      <c r="C527" s="87" t="s">
        <v>882</v>
      </c>
      <c r="D527" s="29">
        <v>55000</v>
      </c>
      <c r="E527" s="29">
        <v>15000</v>
      </c>
      <c r="F527" s="29">
        <v>40000</v>
      </c>
      <c r="G527" s="30" t="s">
        <v>791</v>
      </c>
      <c r="H527" s="30">
        <v>70</v>
      </c>
      <c r="I527" s="36"/>
    </row>
    <row r="528" spans="1:9" ht="25.35" customHeight="1">
      <c r="A528" s="82" t="s">
        <v>822</v>
      </c>
      <c r="B528" s="87" t="s">
        <v>883</v>
      </c>
      <c r="C528" s="87" t="s">
        <v>884</v>
      </c>
      <c r="D528" s="29">
        <v>82500</v>
      </c>
      <c r="E528" s="29">
        <v>22500</v>
      </c>
      <c r="F528" s="29">
        <v>60000</v>
      </c>
      <c r="G528" s="30" t="s">
        <v>791</v>
      </c>
      <c r="H528" s="30">
        <v>70</v>
      </c>
      <c r="I528" s="36"/>
    </row>
    <row r="529" spans="1:9" ht="25.35" customHeight="1">
      <c r="A529" s="82" t="s">
        <v>822</v>
      </c>
      <c r="B529" s="87" t="s">
        <v>885</v>
      </c>
      <c r="C529" s="87" t="s">
        <v>886</v>
      </c>
      <c r="D529" s="29">
        <v>176000</v>
      </c>
      <c r="E529" s="29">
        <v>96000</v>
      </c>
      <c r="F529" s="29">
        <v>80000</v>
      </c>
      <c r="G529" s="30" t="s">
        <v>779</v>
      </c>
      <c r="H529" s="30">
        <v>64</v>
      </c>
      <c r="I529" s="55"/>
    </row>
    <row r="530" spans="1:9" ht="25.35" customHeight="1">
      <c r="A530" s="82" t="s">
        <v>822</v>
      </c>
      <c r="B530" s="87" t="s">
        <v>887</v>
      </c>
      <c r="C530" s="87" t="s">
        <v>888</v>
      </c>
      <c r="D530" s="29">
        <v>46400</v>
      </c>
      <c r="E530" s="29">
        <v>14400</v>
      </c>
      <c r="F530" s="29">
        <v>32000</v>
      </c>
      <c r="G530" s="30" t="s">
        <v>779</v>
      </c>
      <c r="H530" s="30">
        <v>68</v>
      </c>
      <c r="I530" s="36"/>
    </row>
    <row r="531" spans="1:9" ht="25.35" customHeight="1">
      <c r="A531" s="82" t="s">
        <v>822</v>
      </c>
      <c r="B531" s="87" t="s">
        <v>889</v>
      </c>
      <c r="C531" s="87" t="s">
        <v>890</v>
      </c>
      <c r="D531" s="29">
        <f>E531+F531</f>
        <v>0</v>
      </c>
      <c r="E531" s="29">
        <v>0</v>
      </c>
      <c r="F531" s="29">
        <v>0</v>
      </c>
      <c r="G531" s="30" t="s">
        <v>202</v>
      </c>
      <c r="H531" s="30">
        <v>46</v>
      </c>
      <c r="I531" s="36"/>
    </row>
    <row r="532" spans="1:9" ht="25.35" customHeight="1">
      <c r="A532" s="82" t="s">
        <v>822</v>
      </c>
      <c r="B532" s="87" t="s">
        <v>891</v>
      </c>
      <c r="C532" s="87" t="s">
        <v>892</v>
      </c>
      <c r="D532" s="29">
        <f>E532+F532</f>
        <v>20000</v>
      </c>
      <c r="E532" s="29">
        <v>20000</v>
      </c>
      <c r="F532" s="29">
        <v>0</v>
      </c>
      <c r="G532" s="30" t="s">
        <v>307</v>
      </c>
      <c r="H532" s="30">
        <v>89</v>
      </c>
      <c r="I532" s="36"/>
    </row>
    <row r="533" spans="1:9" ht="25.35" customHeight="1">
      <c r="A533" s="82" t="s">
        <v>822</v>
      </c>
      <c r="B533" s="87" t="s">
        <v>893</v>
      </c>
      <c r="C533" s="87" t="s">
        <v>894</v>
      </c>
      <c r="D533" s="29">
        <f>E533+F533</f>
        <v>162500</v>
      </c>
      <c r="E533" s="29">
        <v>37500</v>
      </c>
      <c r="F533" s="29">
        <v>125000</v>
      </c>
      <c r="G533" s="30" t="s">
        <v>186</v>
      </c>
      <c r="H533" s="30">
        <v>79</v>
      </c>
      <c r="I533" s="36"/>
    </row>
    <row r="534" spans="1:9" ht="25.35" customHeight="1">
      <c r="A534" s="82" t="s">
        <v>822</v>
      </c>
      <c r="B534" s="87" t="s">
        <v>895</v>
      </c>
      <c r="C534" s="87" t="s">
        <v>367</v>
      </c>
      <c r="D534" s="29">
        <f>SUM(E534:F534)</f>
        <v>780000</v>
      </c>
      <c r="E534" s="29">
        <v>180000</v>
      </c>
      <c r="F534" s="29">
        <v>600000</v>
      </c>
      <c r="G534" s="30" t="s">
        <v>896</v>
      </c>
      <c r="H534" s="30">
        <v>70</v>
      </c>
      <c r="I534" s="36"/>
    </row>
    <row r="535" spans="1:9" ht="25.35" customHeight="1">
      <c r="A535" s="82" t="s">
        <v>822</v>
      </c>
      <c r="B535" s="87" t="s">
        <v>897</v>
      </c>
      <c r="C535" s="87" t="s">
        <v>898</v>
      </c>
      <c r="D535" s="29">
        <v>292500</v>
      </c>
      <c r="E535" s="29">
        <v>67500</v>
      </c>
      <c r="F535" s="29">
        <v>225000</v>
      </c>
      <c r="G535" s="30" t="s">
        <v>721</v>
      </c>
      <c r="H535" s="30">
        <v>100</v>
      </c>
      <c r="I535" s="36"/>
    </row>
    <row r="536" spans="1:9" ht="25.35" customHeight="1">
      <c r="A536" s="82" t="s">
        <v>822</v>
      </c>
      <c r="B536" s="87" t="s">
        <v>899</v>
      </c>
      <c r="C536" s="87" t="s">
        <v>668</v>
      </c>
      <c r="D536" s="29">
        <v>725940</v>
      </c>
      <c r="E536" s="29">
        <v>343440</v>
      </c>
      <c r="F536" s="29">
        <v>382500</v>
      </c>
      <c r="G536" s="30" t="s">
        <v>721</v>
      </c>
      <c r="H536" s="30">
        <v>98</v>
      </c>
      <c r="I536" s="36"/>
    </row>
    <row r="537" spans="1:9" ht="25.35" customHeight="1">
      <c r="A537" s="82" t="s">
        <v>822</v>
      </c>
      <c r="B537" s="87" t="s">
        <v>900</v>
      </c>
      <c r="C537" s="87" t="s">
        <v>901</v>
      </c>
      <c r="D537" s="29">
        <v>36000</v>
      </c>
      <c r="E537" s="29">
        <v>36000</v>
      </c>
      <c r="F537" s="29">
        <v>0</v>
      </c>
      <c r="G537" s="30" t="s">
        <v>791</v>
      </c>
      <c r="H537" s="30">
        <v>78</v>
      </c>
      <c r="I537" s="36"/>
    </row>
    <row r="538" spans="1:9" ht="25.35" customHeight="1">
      <c r="A538" s="82" t="s">
        <v>822</v>
      </c>
      <c r="B538" s="87" t="s">
        <v>902</v>
      </c>
      <c r="C538" s="87" t="s">
        <v>903</v>
      </c>
      <c r="D538" s="29">
        <f>E538+F538</f>
        <v>78000</v>
      </c>
      <c r="E538" s="29">
        <v>18000</v>
      </c>
      <c r="F538" s="29">
        <v>60000</v>
      </c>
      <c r="G538" s="30" t="s">
        <v>307</v>
      </c>
      <c r="H538" s="30">
        <v>85</v>
      </c>
      <c r="I538" s="36"/>
    </row>
    <row r="539" spans="1:9" ht="25.35" customHeight="1">
      <c r="A539" s="82" t="s">
        <v>822</v>
      </c>
      <c r="B539" s="87" t="s">
        <v>904</v>
      </c>
      <c r="C539" s="87" t="s">
        <v>617</v>
      </c>
      <c r="D539" s="29">
        <f>E539+F539</f>
        <v>156000</v>
      </c>
      <c r="E539" s="29">
        <v>36000</v>
      </c>
      <c r="F539" s="29">
        <v>120000</v>
      </c>
      <c r="G539" s="30" t="s">
        <v>666</v>
      </c>
      <c r="H539" s="30">
        <v>54</v>
      </c>
      <c r="I539" s="36"/>
    </row>
    <row r="540" spans="1:9" ht="25.35" customHeight="1">
      <c r="A540" s="82" t="s">
        <v>822</v>
      </c>
      <c r="B540" s="87" t="s">
        <v>905</v>
      </c>
      <c r="C540" s="87" t="s">
        <v>833</v>
      </c>
      <c r="D540" s="29">
        <v>38320</v>
      </c>
      <c r="E540" s="29">
        <v>38320</v>
      </c>
      <c r="F540" s="29"/>
      <c r="G540" s="30" t="s">
        <v>142</v>
      </c>
      <c r="H540" s="30">
        <v>95</v>
      </c>
      <c r="I540" s="36"/>
    </row>
    <row r="541" spans="1:9" ht="25.35" customHeight="1">
      <c r="A541" s="82" t="s">
        <v>822</v>
      </c>
      <c r="B541" s="87" t="s">
        <v>906</v>
      </c>
      <c r="C541" s="87" t="s">
        <v>367</v>
      </c>
      <c r="D541" s="29">
        <f>SUM(E541:F541)</f>
        <v>2000000</v>
      </c>
      <c r="E541" s="29">
        <v>800000</v>
      </c>
      <c r="F541" s="29">
        <v>1200000</v>
      </c>
      <c r="G541" s="30" t="s">
        <v>377</v>
      </c>
      <c r="H541" s="30">
        <v>89</v>
      </c>
      <c r="I541" s="36"/>
    </row>
    <row r="542" spans="1:9" ht="25.35" customHeight="1">
      <c r="A542" s="82" t="s">
        <v>822</v>
      </c>
      <c r="B542" s="87" t="s">
        <v>907</v>
      </c>
      <c r="C542" s="87" t="s">
        <v>850</v>
      </c>
      <c r="D542" s="29">
        <f>E542+F542</f>
        <v>20000</v>
      </c>
      <c r="E542" s="29">
        <v>20000</v>
      </c>
      <c r="F542" s="29">
        <v>0</v>
      </c>
      <c r="G542" s="30" t="s">
        <v>186</v>
      </c>
      <c r="H542" s="30">
        <v>79</v>
      </c>
      <c r="I542" s="36"/>
    </row>
    <row r="543" spans="1:9" ht="25.35" customHeight="1">
      <c r="A543" s="82" t="s">
        <v>822</v>
      </c>
      <c r="B543" s="87" t="s">
        <v>908</v>
      </c>
      <c r="C543" s="87" t="s">
        <v>617</v>
      </c>
      <c r="D543" s="29">
        <f>E543+F543</f>
        <v>89100</v>
      </c>
      <c r="E543" s="29">
        <v>89100</v>
      </c>
      <c r="F543" s="29">
        <v>0</v>
      </c>
      <c r="G543" s="30" t="s">
        <v>307</v>
      </c>
      <c r="H543" s="30">
        <v>89</v>
      </c>
      <c r="I543" s="36"/>
    </row>
    <row r="544" spans="1:9" ht="25.35" customHeight="1">
      <c r="A544" s="82" t="s">
        <v>822</v>
      </c>
      <c r="B544" s="87" t="s">
        <v>909</v>
      </c>
      <c r="C544" s="87" t="s">
        <v>910</v>
      </c>
      <c r="D544" s="29">
        <v>0</v>
      </c>
      <c r="E544" s="29">
        <v>0</v>
      </c>
      <c r="F544" s="29">
        <v>0</v>
      </c>
      <c r="G544" s="30" t="s">
        <v>202</v>
      </c>
      <c r="H544" s="30">
        <v>69</v>
      </c>
      <c r="I544" s="36"/>
    </row>
    <row r="545" spans="1:9" ht="25.35" customHeight="1">
      <c r="A545" s="82" t="s">
        <v>911</v>
      </c>
      <c r="B545" s="87" t="s">
        <v>912</v>
      </c>
      <c r="C545" s="87" t="s">
        <v>784</v>
      </c>
      <c r="D545" s="29">
        <v>288000</v>
      </c>
      <c r="E545" s="29">
        <v>288000</v>
      </c>
      <c r="F545" s="29">
        <v>0</v>
      </c>
      <c r="G545" s="30" t="s">
        <v>706</v>
      </c>
      <c r="H545" s="30">
        <v>95</v>
      </c>
      <c r="I545" s="36"/>
    </row>
    <row r="546" spans="1:9" ht="25.35" customHeight="1">
      <c r="A546" s="82" t="s">
        <v>911</v>
      </c>
      <c r="B546" s="87" t="s">
        <v>913</v>
      </c>
      <c r="C546" s="87" t="s">
        <v>784</v>
      </c>
      <c r="D546" s="29">
        <v>96000</v>
      </c>
      <c r="E546" s="29">
        <v>36000</v>
      </c>
      <c r="F546" s="29">
        <v>60000</v>
      </c>
      <c r="G546" s="30" t="s">
        <v>186</v>
      </c>
      <c r="H546" s="30">
        <v>73</v>
      </c>
      <c r="I546" s="36"/>
    </row>
    <row r="547" spans="1:9" ht="25.35" customHeight="1">
      <c r="A547" s="82" t="s">
        <v>911</v>
      </c>
      <c r="B547" s="87" t="s">
        <v>914</v>
      </c>
      <c r="C547" s="87" t="s">
        <v>784</v>
      </c>
      <c r="D547" s="29">
        <v>64112</v>
      </c>
      <c r="E547" s="29">
        <v>64112</v>
      </c>
      <c r="F547" s="29">
        <v>0</v>
      </c>
      <c r="G547" s="30" t="s">
        <v>186</v>
      </c>
      <c r="H547" s="30">
        <v>78</v>
      </c>
      <c r="I547" s="36"/>
    </row>
    <row r="548" spans="1:9" ht="25.35" customHeight="1">
      <c r="A548" s="82" t="s">
        <v>911</v>
      </c>
      <c r="B548" s="87" t="s">
        <v>915</v>
      </c>
      <c r="C548" s="87" t="s">
        <v>784</v>
      </c>
      <c r="D548" s="29">
        <v>465000</v>
      </c>
      <c r="E548" s="29">
        <v>465000</v>
      </c>
      <c r="F548" s="29">
        <v>0</v>
      </c>
      <c r="G548" s="30" t="s">
        <v>91</v>
      </c>
      <c r="H548" s="30">
        <v>98</v>
      </c>
      <c r="I548" s="36"/>
    </row>
    <row r="549" spans="1:9" ht="25.35" customHeight="1">
      <c r="A549" s="82" t="s">
        <v>911</v>
      </c>
      <c r="B549" s="87" t="s">
        <v>916</v>
      </c>
      <c r="C549" s="87" t="s">
        <v>784</v>
      </c>
      <c r="D549" s="29">
        <v>175500</v>
      </c>
      <c r="E549" s="29">
        <v>40500</v>
      </c>
      <c r="F549" s="29">
        <v>135000</v>
      </c>
      <c r="G549" s="30" t="s">
        <v>202</v>
      </c>
      <c r="H549" s="30">
        <v>69</v>
      </c>
      <c r="I549" s="36"/>
    </row>
    <row r="550" spans="1:9" ht="25.35" customHeight="1">
      <c r="A550" s="82" t="s">
        <v>911</v>
      </c>
      <c r="B550" s="87" t="s">
        <v>917</v>
      </c>
      <c r="C550" s="87" t="s">
        <v>784</v>
      </c>
      <c r="D550" s="29">
        <v>134750</v>
      </c>
      <c r="E550" s="29">
        <v>73500</v>
      </c>
      <c r="F550" s="29">
        <v>61250</v>
      </c>
      <c r="G550" s="30" t="s">
        <v>186</v>
      </c>
      <c r="H550" s="30">
        <v>78</v>
      </c>
      <c r="I550" s="36"/>
    </row>
    <row r="551" spans="1:9" ht="25.35" customHeight="1">
      <c r="A551" s="82" t="s">
        <v>911</v>
      </c>
      <c r="B551" s="87" t="s">
        <v>918</v>
      </c>
      <c r="C551" s="87" t="s">
        <v>784</v>
      </c>
      <c r="D551" s="29">
        <v>103680</v>
      </c>
      <c r="E551" s="29">
        <v>103680</v>
      </c>
      <c r="F551" s="29">
        <v>0</v>
      </c>
      <c r="G551" s="30" t="s">
        <v>186</v>
      </c>
      <c r="H551" s="30">
        <v>79</v>
      </c>
      <c r="I551" s="36"/>
    </row>
    <row r="552" spans="1:9" ht="25.35" customHeight="1">
      <c r="A552" s="82" t="s">
        <v>911</v>
      </c>
      <c r="B552" s="87" t="s">
        <v>919</v>
      </c>
      <c r="C552" s="87" t="s">
        <v>784</v>
      </c>
      <c r="D552" s="29">
        <v>182000</v>
      </c>
      <c r="E552" s="29">
        <v>42000</v>
      </c>
      <c r="F552" s="29">
        <v>140000</v>
      </c>
      <c r="G552" s="30" t="s">
        <v>307</v>
      </c>
      <c r="H552" s="30">
        <v>84</v>
      </c>
      <c r="I552" s="36"/>
    </row>
    <row r="553" spans="1:9" ht="25.35" customHeight="1">
      <c r="A553" s="82" t="s">
        <v>911</v>
      </c>
      <c r="B553" s="87" t="s">
        <v>920</v>
      </c>
      <c r="C553" s="87" t="s">
        <v>784</v>
      </c>
      <c r="D553" s="29">
        <v>66000</v>
      </c>
      <c r="E553" s="29">
        <v>66000</v>
      </c>
      <c r="F553" s="29">
        <v>0</v>
      </c>
      <c r="G553" s="30" t="s">
        <v>779</v>
      </c>
      <c r="H553" s="30">
        <v>68</v>
      </c>
      <c r="I553" s="36"/>
    </row>
    <row r="554" spans="1:9" ht="25.35" customHeight="1">
      <c r="A554" s="82" t="s">
        <v>911</v>
      </c>
      <c r="B554" s="87" t="s">
        <v>921</v>
      </c>
      <c r="C554" s="87" t="s">
        <v>784</v>
      </c>
      <c r="D554" s="29">
        <v>116000</v>
      </c>
      <c r="E554" s="29">
        <v>36000</v>
      </c>
      <c r="F554" s="29">
        <v>80000</v>
      </c>
      <c r="G554" s="30" t="s">
        <v>791</v>
      </c>
      <c r="H554" s="30">
        <v>78</v>
      </c>
      <c r="I554" s="36"/>
    </row>
    <row r="555" spans="1:9" ht="25.35" customHeight="1">
      <c r="A555" s="82" t="s">
        <v>911</v>
      </c>
      <c r="B555" s="87" t="s">
        <v>922</v>
      </c>
      <c r="C555" s="87" t="s">
        <v>784</v>
      </c>
      <c r="D555" s="29">
        <v>60750</v>
      </c>
      <c r="E555" s="29">
        <v>60750</v>
      </c>
      <c r="F555" s="29">
        <v>0</v>
      </c>
      <c r="G555" s="30" t="s">
        <v>791</v>
      </c>
      <c r="H555" s="30">
        <v>78</v>
      </c>
      <c r="I555" s="36"/>
    </row>
    <row r="556" spans="1:9" ht="25.35" customHeight="1">
      <c r="A556" s="82" t="s">
        <v>911</v>
      </c>
      <c r="B556" s="87" t="s">
        <v>923</v>
      </c>
      <c r="C556" s="87" t="s">
        <v>784</v>
      </c>
      <c r="D556" s="29">
        <v>25440</v>
      </c>
      <c r="E556" s="29">
        <v>25440</v>
      </c>
      <c r="F556" s="29">
        <v>0</v>
      </c>
      <c r="G556" s="30" t="s">
        <v>791</v>
      </c>
      <c r="H556" s="30">
        <v>78</v>
      </c>
      <c r="I556" s="36"/>
    </row>
    <row r="557" spans="1:9" ht="25.35" customHeight="1">
      <c r="A557" s="82" t="s">
        <v>911</v>
      </c>
      <c r="B557" s="87" t="s">
        <v>924</v>
      </c>
      <c r="C557" s="87" t="s">
        <v>784</v>
      </c>
      <c r="D557" s="29">
        <v>78870</v>
      </c>
      <c r="E557" s="29">
        <v>78870</v>
      </c>
      <c r="F557" s="29">
        <v>0</v>
      </c>
      <c r="G557" s="30" t="s">
        <v>91</v>
      </c>
      <c r="H557" s="30">
        <v>92</v>
      </c>
      <c r="I557" s="36"/>
    </row>
    <row r="558" spans="1:9" ht="25.35" customHeight="1">
      <c r="A558" s="82" t="s">
        <v>911</v>
      </c>
      <c r="B558" s="87" t="s">
        <v>925</v>
      </c>
      <c r="C558" s="87" t="s">
        <v>784</v>
      </c>
      <c r="D558" s="29">
        <v>39000</v>
      </c>
      <c r="E558" s="29">
        <v>39000</v>
      </c>
      <c r="F558" s="29">
        <v>0</v>
      </c>
      <c r="G558" s="30" t="s">
        <v>186</v>
      </c>
      <c r="H558" s="30">
        <v>79</v>
      </c>
      <c r="I558" s="36"/>
    </row>
    <row r="559" spans="1:9" ht="25.35" customHeight="1">
      <c r="A559" s="82" t="s">
        <v>911</v>
      </c>
      <c r="B559" s="87" t="s">
        <v>926</v>
      </c>
      <c r="C559" s="87" t="s">
        <v>784</v>
      </c>
      <c r="D559" s="29">
        <v>105000</v>
      </c>
      <c r="E559" s="29">
        <v>105000</v>
      </c>
      <c r="F559" s="29">
        <v>0</v>
      </c>
      <c r="G559" s="30" t="s">
        <v>307</v>
      </c>
      <c r="H559" s="30">
        <v>86</v>
      </c>
      <c r="I559" s="36"/>
    </row>
    <row r="560" spans="1:9" ht="25.35" customHeight="1">
      <c r="A560" s="82" t="s">
        <v>927</v>
      </c>
      <c r="B560" s="87" t="s">
        <v>928</v>
      </c>
      <c r="C560" s="87" t="s">
        <v>929</v>
      </c>
      <c r="D560" s="29">
        <v>28700</v>
      </c>
      <c r="E560" s="29">
        <v>27400</v>
      </c>
      <c r="F560" s="29">
        <v>1300</v>
      </c>
      <c r="G560" s="30" t="s">
        <v>313</v>
      </c>
      <c r="H560" s="30">
        <v>81</v>
      </c>
      <c r="I560" s="36"/>
    </row>
    <row r="561" spans="1:9" ht="25.35" customHeight="1">
      <c r="A561" s="82" t="s">
        <v>930</v>
      </c>
      <c r="B561" s="87" t="s">
        <v>931</v>
      </c>
      <c r="C561" s="87" t="s">
        <v>932</v>
      </c>
      <c r="D561" s="29">
        <v>12600</v>
      </c>
      <c r="E561" s="29">
        <v>12600</v>
      </c>
      <c r="F561" s="29"/>
      <c r="G561" s="30" t="s">
        <v>779</v>
      </c>
      <c r="H561" s="30">
        <v>67</v>
      </c>
      <c r="I561" s="36"/>
    </row>
    <row r="562" spans="1:9" ht="25.35" customHeight="1">
      <c r="A562" s="82" t="s">
        <v>930</v>
      </c>
      <c r="B562" s="87" t="s">
        <v>933</v>
      </c>
      <c r="C562" s="87" t="s">
        <v>934</v>
      </c>
      <c r="D562" s="29">
        <f>SUBTOTAL(9,E562:F562)</f>
        <v>10800</v>
      </c>
      <c r="E562" s="29">
        <v>5400</v>
      </c>
      <c r="F562" s="29">
        <v>5400</v>
      </c>
      <c r="G562" s="30" t="s">
        <v>777</v>
      </c>
      <c r="H562" s="30">
        <v>89</v>
      </c>
      <c r="I562" s="36"/>
    </row>
    <row r="563" spans="1:9" ht="25.35" customHeight="1">
      <c r="A563" s="82" t="s">
        <v>930</v>
      </c>
      <c r="B563" s="87" t="s">
        <v>935</v>
      </c>
      <c r="C563" s="87" t="s">
        <v>936</v>
      </c>
      <c r="D563" s="29">
        <f>SUBTOTAL(9,E563:F563)</f>
        <v>15160</v>
      </c>
      <c r="E563" s="29">
        <v>10612</v>
      </c>
      <c r="F563" s="29">
        <v>4548</v>
      </c>
      <c r="G563" s="30" t="s">
        <v>777</v>
      </c>
      <c r="H563" s="30">
        <v>89</v>
      </c>
      <c r="I563" s="36"/>
    </row>
    <row r="564" spans="1:9" ht="25.35" customHeight="1">
      <c r="A564" s="82" t="s">
        <v>930</v>
      </c>
      <c r="B564" s="87" t="s">
        <v>937</v>
      </c>
      <c r="C564" s="87" t="s">
        <v>938</v>
      </c>
      <c r="D564" s="29">
        <v>39363</v>
      </c>
      <c r="E564" s="29">
        <v>39363</v>
      </c>
      <c r="F564" s="29"/>
      <c r="G564" s="30" t="s">
        <v>791</v>
      </c>
      <c r="H564" s="30">
        <v>78</v>
      </c>
      <c r="I564" s="36"/>
    </row>
    <row r="565" spans="1:9" ht="25.35" customHeight="1">
      <c r="A565" s="82" t="s">
        <v>939</v>
      </c>
      <c r="B565" s="87" t="s">
        <v>940</v>
      </c>
      <c r="C565" s="87" t="s">
        <v>941</v>
      </c>
      <c r="D565" s="29">
        <v>5000</v>
      </c>
      <c r="E565" s="29">
        <v>5000</v>
      </c>
      <c r="F565" s="29"/>
      <c r="G565" s="30" t="s">
        <v>307</v>
      </c>
      <c r="H565" s="30">
        <v>83</v>
      </c>
      <c r="I565" s="36"/>
    </row>
    <row r="566" spans="1:9" ht="25.35" customHeight="1">
      <c r="A566" s="84"/>
      <c r="B566" s="38" t="str">
        <f>SUBTOTAL(3,B567:B790)&amp;"개"</f>
        <v>224개</v>
      </c>
      <c r="C566" s="38"/>
      <c r="D566" s="25">
        <f>SUBTOTAL(9,D567:D790)</f>
        <v>41636013</v>
      </c>
      <c r="E566" s="25">
        <f>SUBTOTAL(9,E567:E790)</f>
        <v>35309716</v>
      </c>
      <c r="F566" s="25">
        <f>SUBTOTAL(9,F567:F790)</f>
        <v>3116297</v>
      </c>
      <c r="G566" s="39"/>
      <c r="H566" s="39"/>
      <c r="I566" s="26"/>
    </row>
    <row r="567" spans="1:9" ht="25.35" customHeight="1">
      <c r="A567" s="82" t="s">
        <v>943</v>
      </c>
      <c r="B567" s="87" t="s">
        <v>944</v>
      </c>
      <c r="C567" s="87" t="s">
        <v>945</v>
      </c>
      <c r="D567" s="29">
        <f>E567+F567</f>
        <v>140638</v>
      </c>
      <c r="E567" s="29">
        <v>140638</v>
      </c>
      <c r="F567" s="29"/>
      <c r="G567" s="30" t="s">
        <v>307</v>
      </c>
      <c r="H567" s="30">
        <v>86</v>
      </c>
      <c r="I567" s="31"/>
    </row>
    <row r="568" spans="1:9" ht="25.35" customHeight="1">
      <c r="A568" s="82" t="s">
        <v>943</v>
      </c>
      <c r="B568" s="87" t="s">
        <v>946</v>
      </c>
      <c r="C568" s="87" t="s">
        <v>947</v>
      </c>
      <c r="D568" s="29">
        <f t="shared" ref="D568:D575" si="9">E568+F568</f>
        <v>40000</v>
      </c>
      <c r="E568" s="29">
        <v>40000</v>
      </c>
      <c r="F568" s="29"/>
      <c r="G568" s="30" t="s">
        <v>202</v>
      </c>
      <c r="H568" s="30">
        <v>69</v>
      </c>
      <c r="I568" s="31"/>
    </row>
    <row r="569" spans="1:9" ht="25.35" customHeight="1">
      <c r="A569" s="82" t="s">
        <v>943</v>
      </c>
      <c r="B569" s="87" t="s">
        <v>948</v>
      </c>
      <c r="C569" s="87" t="s">
        <v>949</v>
      </c>
      <c r="D569" s="29">
        <f t="shared" si="9"/>
        <v>20000</v>
      </c>
      <c r="E569" s="29">
        <v>20000</v>
      </c>
      <c r="F569" s="29"/>
      <c r="G569" s="30" t="s">
        <v>186</v>
      </c>
      <c r="H569" s="30">
        <v>70</v>
      </c>
      <c r="I569" s="31"/>
    </row>
    <row r="570" spans="1:9" ht="25.35" customHeight="1">
      <c r="A570" s="82" t="s">
        <v>943</v>
      </c>
      <c r="B570" s="87" t="s">
        <v>950</v>
      </c>
      <c r="C570" s="87" t="s">
        <v>949</v>
      </c>
      <c r="D570" s="29">
        <f t="shared" si="9"/>
        <v>18000</v>
      </c>
      <c r="E570" s="29">
        <v>18000</v>
      </c>
      <c r="F570" s="29"/>
      <c r="G570" s="30" t="s">
        <v>186</v>
      </c>
      <c r="H570" s="30">
        <v>71</v>
      </c>
      <c r="I570" s="31"/>
    </row>
    <row r="571" spans="1:9" ht="25.35" customHeight="1">
      <c r="A571" s="82" t="s">
        <v>943</v>
      </c>
      <c r="B571" s="87" t="s">
        <v>951</v>
      </c>
      <c r="C571" s="87" t="s">
        <v>949</v>
      </c>
      <c r="D571" s="29">
        <f t="shared" si="9"/>
        <v>10000</v>
      </c>
      <c r="E571" s="29">
        <v>10000</v>
      </c>
      <c r="F571" s="29"/>
      <c r="G571" s="30" t="s">
        <v>186</v>
      </c>
      <c r="H571" s="30">
        <v>70</v>
      </c>
      <c r="I571" s="31"/>
    </row>
    <row r="572" spans="1:9" ht="25.35" customHeight="1">
      <c r="A572" s="82" t="s">
        <v>943</v>
      </c>
      <c r="B572" s="87" t="s">
        <v>952</v>
      </c>
      <c r="C572" s="87" t="s">
        <v>949</v>
      </c>
      <c r="D572" s="29">
        <f t="shared" si="9"/>
        <v>20000</v>
      </c>
      <c r="E572" s="29">
        <v>20000</v>
      </c>
      <c r="F572" s="29"/>
      <c r="G572" s="30" t="s">
        <v>186</v>
      </c>
      <c r="H572" s="30">
        <v>72</v>
      </c>
      <c r="I572" s="31"/>
    </row>
    <row r="573" spans="1:9" ht="25.35" customHeight="1">
      <c r="A573" s="82" t="s">
        <v>943</v>
      </c>
      <c r="B573" s="87" t="s">
        <v>953</v>
      </c>
      <c r="C573" s="87" t="s">
        <v>949</v>
      </c>
      <c r="D573" s="29">
        <f t="shared" si="9"/>
        <v>30000</v>
      </c>
      <c r="E573" s="29">
        <v>30000</v>
      </c>
      <c r="F573" s="29"/>
      <c r="G573" s="30" t="s">
        <v>91</v>
      </c>
      <c r="H573" s="30">
        <v>93</v>
      </c>
      <c r="I573" s="31"/>
    </row>
    <row r="574" spans="1:9" ht="25.35" customHeight="1">
      <c r="A574" s="82" t="s">
        <v>943</v>
      </c>
      <c r="B574" s="87" t="s">
        <v>954</v>
      </c>
      <c r="C574" s="87" t="s">
        <v>955</v>
      </c>
      <c r="D574" s="29">
        <f t="shared" si="9"/>
        <v>5000</v>
      </c>
      <c r="E574" s="29">
        <v>5000</v>
      </c>
      <c r="F574" s="29"/>
      <c r="G574" s="30" t="s">
        <v>186</v>
      </c>
      <c r="H574" s="30">
        <v>75</v>
      </c>
      <c r="I574" s="31"/>
    </row>
    <row r="575" spans="1:9" ht="25.35" customHeight="1">
      <c r="A575" s="82" t="s">
        <v>943</v>
      </c>
      <c r="B575" s="87" t="s">
        <v>956</v>
      </c>
      <c r="C575" s="87" t="s">
        <v>957</v>
      </c>
      <c r="D575" s="29">
        <f t="shared" si="9"/>
        <v>25000</v>
      </c>
      <c r="E575" s="29">
        <v>25000</v>
      </c>
      <c r="F575" s="29"/>
      <c r="G575" s="30" t="s">
        <v>186</v>
      </c>
      <c r="H575" s="30">
        <v>70</v>
      </c>
      <c r="I575" s="31"/>
    </row>
    <row r="576" spans="1:9" ht="25.35" customHeight="1">
      <c r="A576" s="82" t="s">
        <v>943</v>
      </c>
      <c r="B576" s="87" t="s">
        <v>958</v>
      </c>
      <c r="C576" s="87" t="s">
        <v>959</v>
      </c>
      <c r="D576" s="29">
        <v>18500</v>
      </c>
      <c r="E576" s="29">
        <v>18500</v>
      </c>
      <c r="F576" s="34"/>
      <c r="G576" s="30" t="s">
        <v>186</v>
      </c>
      <c r="H576" s="30">
        <v>79</v>
      </c>
      <c r="I576" s="31"/>
    </row>
    <row r="577" spans="1:9" ht="25.35" customHeight="1">
      <c r="A577" s="82" t="s">
        <v>943</v>
      </c>
      <c r="B577" s="87" t="s">
        <v>960</v>
      </c>
      <c r="C577" s="87" t="s">
        <v>734</v>
      </c>
      <c r="D577" s="29">
        <v>23400</v>
      </c>
      <c r="E577" s="29">
        <v>23400</v>
      </c>
      <c r="F577" s="34"/>
      <c r="G577" s="30" t="s">
        <v>307</v>
      </c>
      <c r="H577" s="30">
        <v>85</v>
      </c>
      <c r="I577" s="31"/>
    </row>
    <row r="578" spans="1:9" ht="25.35" customHeight="1">
      <c r="A578" s="82" t="s">
        <v>943</v>
      </c>
      <c r="B578" s="87" t="s">
        <v>961</v>
      </c>
      <c r="C578" s="87" t="s">
        <v>962</v>
      </c>
      <c r="D578" s="29">
        <v>30000</v>
      </c>
      <c r="E578" s="29">
        <v>30000</v>
      </c>
      <c r="F578" s="34"/>
      <c r="G578" s="30" t="s">
        <v>186</v>
      </c>
      <c r="H578" s="30">
        <v>79</v>
      </c>
      <c r="I578" s="31"/>
    </row>
    <row r="579" spans="1:9" ht="25.35" customHeight="1">
      <c r="A579" s="82" t="s">
        <v>943</v>
      </c>
      <c r="B579" s="87" t="s">
        <v>963</v>
      </c>
      <c r="C579" s="87" t="s">
        <v>892</v>
      </c>
      <c r="D579" s="29">
        <v>20000</v>
      </c>
      <c r="E579" s="29">
        <v>20000</v>
      </c>
      <c r="F579" s="29"/>
      <c r="G579" s="46" t="s">
        <v>91</v>
      </c>
      <c r="H579" s="30">
        <v>90</v>
      </c>
      <c r="I579" s="31"/>
    </row>
    <row r="580" spans="1:9" ht="25.35" customHeight="1">
      <c r="A580" s="82" t="s">
        <v>943</v>
      </c>
      <c r="B580" s="87" t="s">
        <v>964</v>
      </c>
      <c r="C580" s="87" t="s">
        <v>772</v>
      </c>
      <c r="D580" s="34">
        <f t="shared" ref="D580:D591" si="10">E580+F580</f>
        <v>300000</v>
      </c>
      <c r="E580" s="34">
        <v>300000</v>
      </c>
      <c r="F580" s="34"/>
      <c r="G580" s="30" t="s">
        <v>202</v>
      </c>
      <c r="H580" s="30">
        <v>69</v>
      </c>
      <c r="I580" s="31"/>
    </row>
    <row r="581" spans="1:9" ht="25.35" customHeight="1">
      <c r="A581" s="82" t="s">
        <v>943</v>
      </c>
      <c r="B581" s="87" t="s">
        <v>965</v>
      </c>
      <c r="C581" s="87" t="s">
        <v>966</v>
      </c>
      <c r="D581" s="34">
        <f t="shared" si="10"/>
        <v>50000</v>
      </c>
      <c r="E581" s="29">
        <v>50000</v>
      </c>
      <c r="F581" s="29"/>
      <c r="G581" s="30" t="s">
        <v>307</v>
      </c>
      <c r="H581" s="30">
        <v>83</v>
      </c>
      <c r="I581" s="31"/>
    </row>
    <row r="582" spans="1:9" ht="25.35" customHeight="1">
      <c r="A582" s="82" t="s">
        <v>943</v>
      </c>
      <c r="B582" s="87" t="s">
        <v>967</v>
      </c>
      <c r="C582" s="87" t="s">
        <v>966</v>
      </c>
      <c r="D582" s="34">
        <f t="shared" si="10"/>
        <v>112000</v>
      </c>
      <c r="E582" s="34">
        <v>112000</v>
      </c>
      <c r="F582" s="34"/>
      <c r="G582" s="30" t="s">
        <v>307</v>
      </c>
      <c r="H582" s="30">
        <v>87</v>
      </c>
      <c r="I582" s="31"/>
    </row>
    <row r="583" spans="1:9" ht="25.35" customHeight="1">
      <c r="A583" s="82" t="s">
        <v>943</v>
      </c>
      <c r="B583" s="87" t="s">
        <v>968</v>
      </c>
      <c r="C583" s="87" t="s">
        <v>966</v>
      </c>
      <c r="D583" s="34">
        <f t="shared" si="10"/>
        <v>50000</v>
      </c>
      <c r="E583" s="34">
        <v>50000</v>
      </c>
      <c r="F583" s="34"/>
      <c r="G583" s="30" t="s">
        <v>307</v>
      </c>
      <c r="H583" s="30">
        <v>86</v>
      </c>
      <c r="I583" s="31"/>
    </row>
    <row r="584" spans="1:9" ht="25.35" customHeight="1">
      <c r="A584" s="82" t="s">
        <v>943</v>
      </c>
      <c r="B584" s="87" t="s">
        <v>969</v>
      </c>
      <c r="C584" s="87" t="s">
        <v>970</v>
      </c>
      <c r="D584" s="34">
        <f t="shared" si="10"/>
        <v>20000</v>
      </c>
      <c r="E584" s="29">
        <v>20000</v>
      </c>
      <c r="F584" s="29"/>
      <c r="G584" s="30" t="s">
        <v>186</v>
      </c>
      <c r="H584" s="30">
        <v>77</v>
      </c>
      <c r="I584" s="31"/>
    </row>
    <row r="585" spans="1:9" ht="25.35" customHeight="1">
      <c r="A585" s="82" t="s">
        <v>943</v>
      </c>
      <c r="B585" s="87" t="s">
        <v>971</v>
      </c>
      <c r="C585" s="87" t="s">
        <v>972</v>
      </c>
      <c r="D585" s="34">
        <f t="shared" si="10"/>
        <v>15000</v>
      </c>
      <c r="E585" s="29">
        <v>15000</v>
      </c>
      <c r="F585" s="29"/>
      <c r="G585" s="30" t="s">
        <v>186</v>
      </c>
      <c r="H585" s="30">
        <v>78</v>
      </c>
      <c r="I585" s="31"/>
    </row>
    <row r="586" spans="1:9" ht="25.35" customHeight="1">
      <c r="A586" s="82" t="s">
        <v>943</v>
      </c>
      <c r="B586" s="87" t="s">
        <v>973</v>
      </c>
      <c r="C586" s="87" t="s">
        <v>974</v>
      </c>
      <c r="D586" s="34">
        <f t="shared" si="10"/>
        <v>20000</v>
      </c>
      <c r="E586" s="29">
        <v>20000</v>
      </c>
      <c r="F586" s="29"/>
      <c r="G586" s="30" t="s">
        <v>186</v>
      </c>
      <c r="H586" s="30">
        <v>77</v>
      </c>
      <c r="I586" s="31"/>
    </row>
    <row r="587" spans="1:9" ht="25.35" customHeight="1">
      <c r="A587" s="82" t="s">
        <v>943</v>
      </c>
      <c r="B587" s="87" t="s">
        <v>975</v>
      </c>
      <c r="C587" s="87" t="s">
        <v>976</v>
      </c>
      <c r="D587" s="34">
        <f t="shared" si="10"/>
        <v>10000</v>
      </c>
      <c r="E587" s="29">
        <v>10000</v>
      </c>
      <c r="F587" s="29"/>
      <c r="G587" s="30" t="s">
        <v>186</v>
      </c>
      <c r="H587" s="30">
        <v>79</v>
      </c>
      <c r="I587" s="31"/>
    </row>
    <row r="588" spans="1:9" ht="25.35" customHeight="1">
      <c r="A588" s="82" t="s">
        <v>943</v>
      </c>
      <c r="B588" s="87" t="s">
        <v>977</v>
      </c>
      <c r="C588" s="87" t="s">
        <v>978</v>
      </c>
      <c r="D588" s="34">
        <f t="shared" si="10"/>
        <v>5000</v>
      </c>
      <c r="E588" s="29">
        <v>5000</v>
      </c>
      <c r="F588" s="29"/>
      <c r="G588" s="30" t="s">
        <v>186</v>
      </c>
      <c r="H588" s="30">
        <v>77</v>
      </c>
      <c r="I588" s="31"/>
    </row>
    <row r="589" spans="1:9" ht="25.35" customHeight="1">
      <c r="A589" s="82" t="s">
        <v>943</v>
      </c>
      <c r="B589" s="87" t="s">
        <v>979</v>
      </c>
      <c r="C589" s="87" t="s">
        <v>980</v>
      </c>
      <c r="D589" s="34">
        <f t="shared" si="10"/>
        <v>15000</v>
      </c>
      <c r="E589" s="29">
        <v>15000</v>
      </c>
      <c r="F589" s="29"/>
      <c r="G589" s="30" t="s">
        <v>186</v>
      </c>
      <c r="H589" s="30">
        <v>73</v>
      </c>
      <c r="I589" s="31"/>
    </row>
    <row r="590" spans="1:9" ht="25.35" customHeight="1">
      <c r="A590" s="82" t="s">
        <v>943</v>
      </c>
      <c r="B590" s="87" t="s">
        <v>981</v>
      </c>
      <c r="C590" s="87" t="s">
        <v>982</v>
      </c>
      <c r="D590" s="34">
        <f t="shared" si="10"/>
        <v>10000</v>
      </c>
      <c r="E590" s="29">
        <v>10000</v>
      </c>
      <c r="F590" s="29"/>
      <c r="G590" s="30" t="s">
        <v>186</v>
      </c>
      <c r="H590" s="30">
        <v>76</v>
      </c>
      <c r="I590" s="31"/>
    </row>
    <row r="591" spans="1:9" ht="25.35" customHeight="1">
      <c r="A591" s="82" t="s">
        <v>943</v>
      </c>
      <c r="B591" s="87" t="s">
        <v>983</v>
      </c>
      <c r="C591" s="87" t="s">
        <v>892</v>
      </c>
      <c r="D591" s="34">
        <f t="shared" si="10"/>
        <v>3000</v>
      </c>
      <c r="E591" s="34">
        <v>3000</v>
      </c>
      <c r="F591" s="34"/>
      <c r="G591" s="30" t="s">
        <v>186</v>
      </c>
      <c r="H591" s="30">
        <v>79</v>
      </c>
      <c r="I591" s="31"/>
    </row>
    <row r="592" spans="1:9" ht="25.35" customHeight="1">
      <c r="A592" s="82" t="s">
        <v>943</v>
      </c>
      <c r="B592" s="87" t="s">
        <v>984</v>
      </c>
      <c r="C592" s="87" t="s">
        <v>985</v>
      </c>
      <c r="D592" s="29">
        <f>SUM(E592:F592)</f>
        <v>3000</v>
      </c>
      <c r="E592" s="29">
        <v>3000</v>
      </c>
      <c r="F592" s="29"/>
      <c r="G592" s="30" t="s">
        <v>307</v>
      </c>
      <c r="H592" s="30">
        <v>80</v>
      </c>
      <c r="I592" s="31"/>
    </row>
    <row r="593" spans="1:9" ht="25.35" customHeight="1">
      <c r="A593" s="82" t="s">
        <v>943</v>
      </c>
      <c r="B593" s="87" t="s">
        <v>986</v>
      </c>
      <c r="C593" s="87" t="s">
        <v>842</v>
      </c>
      <c r="D593" s="34">
        <f t="shared" ref="D593:D599" si="11">E593+F593</f>
        <v>30000</v>
      </c>
      <c r="E593" s="34">
        <v>30000</v>
      </c>
      <c r="F593" s="34"/>
      <c r="G593" s="30" t="s">
        <v>186</v>
      </c>
      <c r="H593" s="30">
        <v>79</v>
      </c>
      <c r="I593" s="31"/>
    </row>
    <row r="594" spans="1:9" ht="25.35" customHeight="1">
      <c r="A594" s="82" t="s">
        <v>943</v>
      </c>
      <c r="B594" s="87" t="s">
        <v>987</v>
      </c>
      <c r="C594" s="87" t="s">
        <v>892</v>
      </c>
      <c r="D594" s="34">
        <f t="shared" si="11"/>
        <v>20000</v>
      </c>
      <c r="E594" s="34">
        <v>20000</v>
      </c>
      <c r="F594" s="34"/>
      <c r="G594" s="30" t="s">
        <v>202</v>
      </c>
      <c r="H594" s="30">
        <v>68</v>
      </c>
      <c r="I594" s="31"/>
    </row>
    <row r="595" spans="1:9" ht="25.35" customHeight="1">
      <c r="A595" s="82" t="s">
        <v>943</v>
      </c>
      <c r="B595" s="87" t="s">
        <v>988</v>
      </c>
      <c r="C595" s="87" t="s">
        <v>679</v>
      </c>
      <c r="D595" s="34">
        <f t="shared" si="11"/>
        <v>20000</v>
      </c>
      <c r="E595" s="34">
        <v>20000</v>
      </c>
      <c r="F595" s="34"/>
      <c r="G595" s="30" t="s">
        <v>202</v>
      </c>
      <c r="H595" s="30">
        <v>68</v>
      </c>
      <c r="I595" s="31"/>
    </row>
    <row r="596" spans="1:9" ht="25.35" customHeight="1">
      <c r="A596" s="82" t="s">
        <v>943</v>
      </c>
      <c r="B596" s="87" t="s">
        <v>989</v>
      </c>
      <c r="C596" s="87" t="s">
        <v>772</v>
      </c>
      <c r="D596" s="34">
        <f t="shared" si="11"/>
        <v>12000</v>
      </c>
      <c r="E596" s="34">
        <v>12000</v>
      </c>
      <c r="F596" s="34"/>
      <c r="G596" s="30" t="s">
        <v>186</v>
      </c>
      <c r="H596" s="30">
        <v>79</v>
      </c>
      <c r="I596" s="31"/>
    </row>
    <row r="597" spans="1:9" ht="25.35" customHeight="1">
      <c r="A597" s="82" t="s">
        <v>943</v>
      </c>
      <c r="B597" s="87" t="s">
        <v>990</v>
      </c>
      <c r="C597" s="87" t="s">
        <v>679</v>
      </c>
      <c r="D597" s="34">
        <f t="shared" si="11"/>
        <v>9000</v>
      </c>
      <c r="E597" s="34">
        <v>9000</v>
      </c>
      <c r="F597" s="34"/>
      <c r="G597" s="30" t="s">
        <v>186</v>
      </c>
      <c r="H597" s="30">
        <v>79</v>
      </c>
      <c r="I597" s="31"/>
    </row>
    <row r="598" spans="1:9" ht="25.35" customHeight="1">
      <c r="A598" s="82" t="s">
        <v>943</v>
      </c>
      <c r="B598" s="87" t="s">
        <v>991</v>
      </c>
      <c r="C598" s="87" t="s">
        <v>966</v>
      </c>
      <c r="D598" s="29">
        <f>SUM(E598:F598)</f>
        <v>328514</v>
      </c>
      <c r="E598" s="29">
        <v>328514</v>
      </c>
      <c r="F598" s="29"/>
      <c r="G598" s="30" t="s">
        <v>307</v>
      </c>
      <c r="H598" s="30">
        <v>87</v>
      </c>
      <c r="I598" s="31"/>
    </row>
    <row r="599" spans="1:9" ht="25.35" customHeight="1">
      <c r="A599" s="82" t="s">
        <v>943</v>
      </c>
      <c r="B599" s="87" t="s">
        <v>992</v>
      </c>
      <c r="C599" s="87" t="s">
        <v>993</v>
      </c>
      <c r="D599" s="34">
        <f t="shared" si="11"/>
        <v>160000</v>
      </c>
      <c r="E599" s="34">
        <v>160000</v>
      </c>
      <c r="F599" s="34"/>
      <c r="G599" s="30" t="s">
        <v>186</v>
      </c>
      <c r="H599" s="30">
        <v>78</v>
      </c>
      <c r="I599" s="31"/>
    </row>
    <row r="600" spans="1:9" ht="25.35" customHeight="1">
      <c r="A600" s="82" t="s">
        <v>943</v>
      </c>
      <c r="B600" s="87" t="s">
        <v>994</v>
      </c>
      <c r="C600" s="87" t="s">
        <v>995</v>
      </c>
      <c r="D600" s="29">
        <f t="shared" ref="D600:D606" si="12">SUM(E600:F600)</f>
        <v>15000</v>
      </c>
      <c r="E600" s="29">
        <v>15000</v>
      </c>
      <c r="F600" s="29"/>
      <c r="G600" s="30" t="s">
        <v>202</v>
      </c>
      <c r="H600" s="30">
        <v>69</v>
      </c>
      <c r="I600" s="31"/>
    </row>
    <row r="601" spans="1:9" ht="25.35" customHeight="1">
      <c r="A601" s="82" t="s">
        <v>943</v>
      </c>
      <c r="B601" s="87" t="s">
        <v>996</v>
      </c>
      <c r="C601" s="87" t="s">
        <v>997</v>
      </c>
      <c r="D601" s="29">
        <f t="shared" si="12"/>
        <v>30000</v>
      </c>
      <c r="E601" s="29">
        <v>30000</v>
      </c>
      <c r="F601" s="29"/>
      <c r="G601" s="30" t="s">
        <v>202</v>
      </c>
      <c r="H601" s="30">
        <v>62</v>
      </c>
      <c r="I601" s="31"/>
    </row>
    <row r="602" spans="1:9" ht="25.35" customHeight="1">
      <c r="A602" s="82" t="s">
        <v>943</v>
      </c>
      <c r="B602" s="87" t="s">
        <v>998</v>
      </c>
      <c r="C602" s="87" t="s">
        <v>997</v>
      </c>
      <c r="D602" s="29">
        <f t="shared" si="12"/>
        <v>12000</v>
      </c>
      <c r="E602" s="29">
        <v>12000</v>
      </c>
      <c r="F602" s="29"/>
      <c r="G602" s="30" t="s">
        <v>186</v>
      </c>
      <c r="H602" s="30">
        <v>79</v>
      </c>
      <c r="I602" s="31"/>
    </row>
    <row r="603" spans="1:9" ht="25.35" customHeight="1">
      <c r="A603" s="82" t="s">
        <v>943</v>
      </c>
      <c r="B603" s="87" t="s">
        <v>999</v>
      </c>
      <c r="C603" s="87" t="s">
        <v>1000</v>
      </c>
      <c r="D603" s="29">
        <f t="shared" si="12"/>
        <v>15000</v>
      </c>
      <c r="E603" s="29">
        <v>15000</v>
      </c>
      <c r="F603" s="29"/>
      <c r="G603" s="30" t="s">
        <v>186</v>
      </c>
      <c r="H603" s="30">
        <v>79</v>
      </c>
      <c r="I603" s="31"/>
    </row>
    <row r="604" spans="1:9" ht="25.35" customHeight="1">
      <c r="A604" s="82" t="s">
        <v>943</v>
      </c>
      <c r="B604" s="87" t="s">
        <v>1001</v>
      </c>
      <c r="C604" s="87" t="s">
        <v>1002</v>
      </c>
      <c r="D604" s="29">
        <f t="shared" si="12"/>
        <v>30000</v>
      </c>
      <c r="E604" s="29">
        <v>30000</v>
      </c>
      <c r="F604" s="29"/>
      <c r="G604" s="30" t="s">
        <v>307</v>
      </c>
      <c r="H604" s="30">
        <v>81</v>
      </c>
      <c r="I604" s="31"/>
    </row>
    <row r="605" spans="1:9" ht="25.35" customHeight="1">
      <c r="A605" s="82" t="s">
        <v>943</v>
      </c>
      <c r="B605" s="87" t="s">
        <v>1003</v>
      </c>
      <c r="C605" s="87" t="s">
        <v>1002</v>
      </c>
      <c r="D605" s="29">
        <f t="shared" si="12"/>
        <v>25000</v>
      </c>
      <c r="E605" s="29">
        <v>25000</v>
      </c>
      <c r="F605" s="29"/>
      <c r="G605" s="30" t="s">
        <v>209</v>
      </c>
      <c r="H605" s="30">
        <v>78</v>
      </c>
      <c r="I605" s="31"/>
    </row>
    <row r="606" spans="1:9" ht="25.35" customHeight="1">
      <c r="A606" s="82" t="s">
        <v>943</v>
      </c>
      <c r="B606" s="87" t="s">
        <v>1004</v>
      </c>
      <c r="C606" s="87" t="s">
        <v>1005</v>
      </c>
      <c r="D606" s="29">
        <f t="shared" si="12"/>
        <v>10000</v>
      </c>
      <c r="E606" s="29">
        <v>10000</v>
      </c>
      <c r="F606" s="29"/>
      <c r="G606" s="30" t="s">
        <v>186</v>
      </c>
      <c r="H606" s="30">
        <v>79</v>
      </c>
      <c r="I606" s="31"/>
    </row>
    <row r="607" spans="1:9" ht="25.35" customHeight="1">
      <c r="A607" s="82" t="s">
        <v>943</v>
      </c>
      <c r="B607" s="87" t="s">
        <v>1006</v>
      </c>
      <c r="C607" s="87" t="s">
        <v>1007</v>
      </c>
      <c r="D607" s="34">
        <f t="shared" ref="D607:D616" si="13">E607+F607</f>
        <v>10000</v>
      </c>
      <c r="E607" s="34">
        <v>10000</v>
      </c>
      <c r="F607" s="34"/>
      <c r="G607" s="30" t="s">
        <v>307</v>
      </c>
      <c r="H607" s="30">
        <v>86</v>
      </c>
      <c r="I607" s="31"/>
    </row>
    <row r="608" spans="1:9" ht="25.35" customHeight="1">
      <c r="A608" s="82" t="s">
        <v>943</v>
      </c>
      <c r="B608" s="87" t="s">
        <v>1008</v>
      </c>
      <c r="C608" s="87" t="s">
        <v>997</v>
      </c>
      <c r="D608" s="29">
        <f>SUM(E608:F608)</f>
        <v>20000</v>
      </c>
      <c r="E608" s="29">
        <v>20000</v>
      </c>
      <c r="F608" s="29"/>
      <c r="G608" s="30" t="s">
        <v>307</v>
      </c>
      <c r="H608" s="30">
        <v>82</v>
      </c>
      <c r="I608" s="31"/>
    </row>
    <row r="609" spans="1:9" ht="25.35" customHeight="1">
      <c r="A609" s="82" t="s">
        <v>943</v>
      </c>
      <c r="B609" s="87" t="s">
        <v>1009</v>
      </c>
      <c r="C609" s="87" t="s">
        <v>772</v>
      </c>
      <c r="D609" s="29">
        <f>SUM(E609:F609)</f>
        <v>12000</v>
      </c>
      <c r="E609" s="29">
        <v>12000</v>
      </c>
      <c r="F609" s="29"/>
      <c r="G609" s="30" t="s">
        <v>186</v>
      </c>
      <c r="H609" s="30">
        <v>72</v>
      </c>
      <c r="I609" s="31"/>
    </row>
    <row r="610" spans="1:9" ht="25.35" customHeight="1">
      <c r="A610" s="82" t="s">
        <v>943</v>
      </c>
      <c r="B610" s="87" t="s">
        <v>1010</v>
      </c>
      <c r="C610" s="87" t="s">
        <v>772</v>
      </c>
      <c r="D610" s="34">
        <f t="shared" si="13"/>
        <v>12000</v>
      </c>
      <c r="E610" s="34">
        <v>12000</v>
      </c>
      <c r="F610" s="34"/>
      <c r="G610" s="30" t="s">
        <v>307</v>
      </c>
      <c r="H610" s="30">
        <v>86</v>
      </c>
      <c r="I610" s="31"/>
    </row>
    <row r="611" spans="1:9" ht="25.35" customHeight="1">
      <c r="A611" s="82" t="s">
        <v>943</v>
      </c>
      <c r="B611" s="87" t="s">
        <v>1011</v>
      </c>
      <c r="C611" s="87" t="s">
        <v>842</v>
      </c>
      <c r="D611" s="34">
        <f t="shared" si="13"/>
        <v>18000</v>
      </c>
      <c r="E611" s="34">
        <v>18000</v>
      </c>
      <c r="F611" s="34"/>
      <c r="G611" s="30" t="s">
        <v>186</v>
      </c>
      <c r="H611" s="30">
        <v>79</v>
      </c>
      <c r="I611" s="31"/>
    </row>
    <row r="612" spans="1:9" ht="25.35" customHeight="1">
      <c r="A612" s="82" t="s">
        <v>943</v>
      </c>
      <c r="B612" s="87" t="s">
        <v>1012</v>
      </c>
      <c r="C612" s="87" t="s">
        <v>772</v>
      </c>
      <c r="D612" s="34">
        <f t="shared" si="13"/>
        <v>10000</v>
      </c>
      <c r="E612" s="34">
        <v>10000</v>
      </c>
      <c r="F612" s="34"/>
      <c r="G612" s="30" t="s">
        <v>307</v>
      </c>
      <c r="H612" s="30">
        <v>84</v>
      </c>
      <c r="I612" s="31"/>
    </row>
    <row r="613" spans="1:9" ht="25.35" customHeight="1">
      <c r="A613" s="82" t="s">
        <v>943</v>
      </c>
      <c r="B613" s="87" t="s">
        <v>1013</v>
      </c>
      <c r="C613" s="87" t="s">
        <v>679</v>
      </c>
      <c r="D613" s="34">
        <f t="shared" si="13"/>
        <v>7500</v>
      </c>
      <c r="E613" s="34">
        <v>7500</v>
      </c>
      <c r="F613" s="34"/>
      <c r="G613" s="30" t="s">
        <v>186</v>
      </c>
      <c r="H613" s="30">
        <v>79</v>
      </c>
      <c r="I613" s="31"/>
    </row>
    <row r="614" spans="1:9" ht="25.35" customHeight="1">
      <c r="A614" s="82" t="s">
        <v>943</v>
      </c>
      <c r="B614" s="87" t="s">
        <v>1014</v>
      </c>
      <c r="C614" s="87" t="s">
        <v>1015</v>
      </c>
      <c r="D614" s="29">
        <f>SUM(E614:F614)</f>
        <v>48000</v>
      </c>
      <c r="E614" s="29">
        <v>48000</v>
      </c>
      <c r="F614" s="34"/>
      <c r="G614" s="30" t="s">
        <v>202</v>
      </c>
      <c r="H614" s="30">
        <v>69</v>
      </c>
      <c r="I614" s="31"/>
    </row>
    <row r="615" spans="1:9" ht="25.35" customHeight="1">
      <c r="A615" s="82" t="s">
        <v>943</v>
      </c>
      <c r="B615" s="87" t="s">
        <v>1016</v>
      </c>
      <c r="C615" s="87" t="s">
        <v>1017</v>
      </c>
      <c r="D615" s="34">
        <f t="shared" si="13"/>
        <v>10000</v>
      </c>
      <c r="E615" s="34">
        <v>10000</v>
      </c>
      <c r="F615" s="34"/>
      <c r="G615" s="30" t="s">
        <v>186</v>
      </c>
      <c r="H615" s="30">
        <v>79</v>
      </c>
      <c r="I615" s="31"/>
    </row>
    <row r="616" spans="1:9" ht="25.35" customHeight="1">
      <c r="A616" s="82" t="s">
        <v>943</v>
      </c>
      <c r="B616" s="87" t="s">
        <v>1018</v>
      </c>
      <c r="C616" s="87" t="s">
        <v>985</v>
      </c>
      <c r="D616" s="34">
        <f t="shared" si="13"/>
        <v>10000</v>
      </c>
      <c r="E616" s="34">
        <v>10000</v>
      </c>
      <c r="F616" s="34"/>
      <c r="G616" s="30" t="s">
        <v>186</v>
      </c>
      <c r="H616" s="30">
        <v>79</v>
      </c>
      <c r="I616" s="31"/>
    </row>
    <row r="617" spans="1:9" ht="25.35" customHeight="1">
      <c r="A617" s="82" t="s">
        <v>943</v>
      </c>
      <c r="B617" s="87" t="s">
        <v>1019</v>
      </c>
      <c r="C617" s="87" t="s">
        <v>892</v>
      </c>
      <c r="D617" s="29">
        <f>SUM(E617:F617)</f>
        <v>23000</v>
      </c>
      <c r="E617" s="29">
        <v>23000</v>
      </c>
      <c r="F617" s="29"/>
      <c r="G617" s="30" t="s">
        <v>307</v>
      </c>
      <c r="H617" s="30">
        <v>81</v>
      </c>
      <c r="I617" s="31"/>
    </row>
    <row r="618" spans="1:9" ht="25.35" customHeight="1">
      <c r="A618" s="82" t="s">
        <v>943</v>
      </c>
      <c r="B618" s="87" t="s">
        <v>1020</v>
      </c>
      <c r="C618" s="87" t="s">
        <v>892</v>
      </c>
      <c r="D618" s="29">
        <f>SUM(E618:F618)</f>
        <v>15000</v>
      </c>
      <c r="E618" s="29">
        <v>15000</v>
      </c>
      <c r="F618" s="29"/>
      <c r="G618" s="30" t="s">
        <v>307</v>
      </c>
      <c r="H618" s="30">
        <v>81</v>
      </c>
      <c r="I618" s="31"/>
    </row>
    <row r="619" spans="1:9" ht="25.35" customHeight="1">
      <c r="A619" s="82" t="s">
        <v>943</v>
      </c>
      <c r="B619" s="87" t="s">
        <v>1021</v>
      </c>
      <c r="C619" s="87" t="s">
        <v>1022</v>
      </c>
      <c r="D619" s="29">
        <f>SUM(E619:F619)</f>
        <v>100000</v>
      </c>
      <c r="E619" s="29">
        <v>100000</v>
      </c>
      <c r="F619" s="29"/>
      <c r="G619" s="30" t="s">
        <v>186</v>
      </c>
      <c r="H619" s="30">
        <v>79</v>
      </c>
      <c r="I619" s="31"/>
    </row>
    <row r="620" spans="1:9" ht="25.35" customHeight="1">
      <c r="A620" s="82" t="s">
        <v>943</v>
      </c>
      <c r="B620" s="87" t="s">
        <v>1023</v>
      </c>
      <c r="C620" s="87" t="s">
        <v>1024</v>
      </c>
      <c r="D620" s="29">
        <f>SUM(E620:F620)</f>
        <v>218000</v>
      </c>
      <c r="E620" s="29">
        <v>218000</v>
      </c>
      <c r="F620" s="29"/>
      <c r="G620" s="30" t="s">
        <v>186</v>
      </c>
      <c r="H620" s="30">
        <v>79</v>
      </c>
      <c r="I620" s="31"/>
    </row>
    <row r="621" spans="1:9" ht="25.35" customHeight="1">
      <c r="A621" s="82" t="s">
        <v>943</v>
      </c>
      <c r="B621" s="87" t="s">
        <v>1025</v>
      </c>
      <c r="C621" s="87" t="s">
        <v>1026</v>
      </c>
      <c r="D621" s="34">
        <f t="shared" ref="D621:D631" si="14">E621+F621</f>
        <v>52160</v>
      </c>
      <c r="E621" s="34">
        <v>10000</v>
      </c>
      <c r="F621" s="34">
        <v>42160</v>
      </c>
      <c r="G621" s="30" t="s">
        <v>307</v>
      </c>
      <c r="H621" s="30">
        <v>83</v>
      </c>
      <c r="I621" s="31"/>
    </row>
    <row r="622" spans="1:9" ht="25.35" customHeight="1">
      <c r="A622" s="82" t="s">
        <v>943</v>
      </c>
      <c r="B622" s="87" t="s">
        <v>1027</v>
      </c>
      <c r="C622" s="87" t="s">
        <v>1028</v>
      </c>
      <c r="D622" s="34">
        <f t="shared" si="14"/>
        <v>10000</v>
      </c>
      <c r="E622" s="34">
        <v>10000</v>
      </c>
      <c r="F622" s="34"/>
      <c r="G622" s="30" t="s">
        <v>186</v>
      </c>
      <c r="H622" s="30">
        <v>79</v>
      </c>
      <c r="I622" s="31"/>
    </row>
    <row r="623" spans="1:9" ht="25.35" customHeight="1">
      <c r="A623" s="82" t="s">
        <v>943</v>
      </c>
      <c r="B623" s="87" t="s">
        <v>1029</v>
      </c>
      <c r="C623" s="87" t="s">
        <v>1030</v>
      </c>
      <c r="D623" s="34">
        <f t="shared" si="14"/>
        <v>15000</v>
      </c>
      <c r="E623" s="34">
        <v>15000</v>
      </c>
      <c r="F623" s="34"/>
      <c r="G623" s="30" t="s">
        <v>307</v>
      </c>
      <c r="H623" s="30">
        <v>83</v>
      </c>
      <c r="I623" s="31"/>
    </row>
    <row r="624" spans="1:9" ht="25.35" customHeight="1">
      <c r="A624" s="82" t="s">
        <v>943</v>
      </c>
      <c r="B624" s="87" t="s">
        <v>1031</v>
      </c>
      <c r="C624" s="87" t="s">
        <v>1032</v>
      </c>
      <c r="D624" s="34">
        <f t="shared" si="14"/>
        <v>10000</v>
      </c>
      <c r="E624" s="34">
        <v>10000</v>
      </c>
      <c r="F624" s="34"/>
      <c r="G624" s="30" t="s">
        <v>307</v>
      </c>
      <c r="H624" s="30">
        <v>83</v>
      </c>
      <c r="I624" s="31"/>
    </row>
    <row r="625" spans="1:9" ht="25.35" customHeight="1">
      <c r="A625" s="82" t="s">
        <v>943</v>
      </c>
      <c r="B625" s="87" t="s">
        <v>1033</v>
      </c>
      <c r="C625" s="87" t="s">
        <v>206</v>
      </c>
      <c r="D625" s="29">
        <v>30000</v>
      </c>
      <c r="E625" s="29">
        <v>30000</v>
      </c>
      <c r="F625" s="34"/>
      <c r="G625" s="30" t="s">
        <v>307</v>
      </c>
      <c r="H625" s="30">
        <v>80</v>
      </c>
      <c r="I625" s="31"/>
    </row>
    <row r="626" spans="1:9" ht="25.35" customHeight="1">
      <c r="A626" s="82" t="s">
        <v>943</v>
      </c>
      <c r="B626" s="87" t="s">
        <v>1034</v>
      </c>
      <c r="C626" s="87" t="s">
        <v>206</v>
      </c>
      <c r="D626" s="29">
        <v>20000</v>
      </c>
      <c r="E626" s="29">
        <v>20000</v>
      </c>
      <c r="F626" s="34"/>
      <c r="G626" s="30" t="s">
        <v>202</v>
      </c>
      <c r="H626" s="30">
        <v>69</v>
      </c>
      <c r="I626" s="31"/>
    </row>
    <row r="627" spans="1:9" ht="25.35" customHeight="1">
      <c r="A627" s="82" t="s">
        <v>943</v>
      </c>
      <c r="B627" s="87" t="s">
        <v>1035</v>
      </c>
      <c r="C627" s="87" t="s">
        <v>772</v>
      </c>
      <c r="D627" s="34">
        <f t="shared" si="14"/>
        <v>25000</v>
      </c>
      <c r="E627" s="34">
        <v>25000</v>
      </c>
      <c r="F627" s="34"/>
      <c r="G627" s="30" t="s">
        <v>307</v>
      </c>
      <c r="H627" s="30">
        <v>83</v>
      </c>
      <c r="I627" s="31"/>
    </row>
    <row r="628" spans="1:9" ht="25.35" customHeight="1">
      <c r="A628" s="82" t="s">
        <v>943</v>
      </c>
      <c r="B628" s="87" t="s">
        <v>1036</v>
      </c>
      <c r="C628" s="87" t="s">
        <v>1037</v>
      </c>
      <c r="D628" s="34">
        <f t="shared" si="14"/>
        <v>19500</v>
      </c>
      <c r="E628" s="34">
        <v>19500</v>
      </c>
      <c r="F628" s="34"/>
      <c r="G628" s="30" t="s">
        <v>186</v>
      </c>
      <c r="H628" s="30">
        <v>79</v>
      </c>
      <c r="I628" s="31"/>
    </row>
    <row r="629" spans="1:9" ht="25.35" customHeight="1">
      <c r="A629" s="82" t="s">
        <v>943</v>
      </c>
      <c r="B629" s="87" t="s">
        <v>1038</v>
      </c>
      <c r="C629" s="87" t="s">
        <v>1039</v>
      </c>
      <c r="D629" s="29">
        <f>SUM(E629:F629)</f>
        <v>5000</v>
      </c>
      <c r="E629" s="29">
        <v>5000</v>
      </c>
      <c r="F629" s="29"/>
      <c r="G629" s="30" t="s">
        <v>307</v>
      </c>
      <c r="H629" s="30">
        <v>82</v>
      </c>
      <c r="I629" s="31"/>
    </row>
    <row r="630" spans="1:9" ht="25.35" customHeight="1">
      <c r="A630" s="82" t="s">
        <v>943</v>
      </c>
      <c r="B630" s="87" t="s">
        <v>1040</v>
      </c>
      <c r="C630" s="87" t="s">
        <v>1041</v>
      </c>
      <c r="D630" s="29">
        <f>SUM(E630:F630)</f>
        <v>10000</v>
      </c>
      <c r="E630" s="29">
        <v>10000</v>
      </c>
      <c r="F630" s="29"/>
      <c r="G630" s="30" t="s">
        <v>186</v>
      </c>
      <c r="H630" s="30">
        <v>79</v>
      </c>
      <c r="I630" s="31"/>
    </row>
    <row r="631" spans="1:9" ht="25.35" customHeight="1">
      <c r="A631" s="82" t="s">
        <v>943</v>
      </c>
      <c r="B631" s="87" t="s">
        <v>1042</v>
      </c>
      <c r="C631" s="87" t="s">
        <v>1043</v>
      </c>
      <c r="D631" s="34">
        <f t="shared" si="14"/>
        <v>13000</v>
      </c>
      <c r="E631" s="34">
        <v>13000</v>
      </c>
      <c r="F631" s="34"/>
      <c r="G631" s="30" t="s">
        <v>202</v>
      </c>
      <c r="H631" s="30">
        <v>68</v>
      </c>
      <c r="I631" s="31"/>
    </row>
    <row r="632" spans="1:9" ht="25.35" customHeight="1">
      <c r="A632" s="82" t="s">
        <v>943</v>
      </c>
      <c r="B632" s="87" t="s">
        <v>1044</v>
      </c>
      <c r="C632" s="87" t="s">
        <v>1045</v>
      </c>
      <c r="D632" s="29">
        <f>E632+F632</f>
        <v>40000</v>
      </c>
      <c r="E632" s="29">
        <v>40000</v>
      </c>
      <c r="F632" s="29"/>
      <c r="G632" s="30" t="s">
        <v>202</v>
      </c>
      <c r="H632" s="30">
        <v>69</v>
      </c>
      <c r="I632" s="31"/>
    </row>
    <row r="633" spans="1:9" ht="25.35" customHeight="1">
      <c r="A633" s="82" t="s">
        <v>943</v>
      </c>
      <c r="B633" s="87" t="s">
        <v>1046</v>
      </c>
      <c r="C633" s="87" t="s">
        <v>978</v>
      </c>
      <c r="D633" s="29">
        <f>SUM(E633:F633)</f>
        <v>4500</v>
      </c>
      <c r="E633" s="29">
        <v>4500</v>
      </c>
      <c r="F633" s="29"/>
      <c r="G633" s="30" t="s">
        <v>186</v>
      </c>
      <c r="H633" s="30">
        <v>76</v>
      </c>
      <c r="I633" s="31"/>
    </row>
    <row r="634" spans="1:9" ht="25.35" customHeight="1">
      <c r="A634" s="82" t="s">
        <v>943</v>
      </c>
      <c r="B634" s="87" t="s">
        <v>1047</v>
      </c>
      <c r="C634" s="87" t="s">
        <v>1028</v>
      </c>
      <c r="D634" s="34">
        <f>E634+F634</f>
        <v>10000</v>
      </c>
      <c r="E634" s="34">
        <v>10000</v>
      </c>
      <c r="F634" s="34"/>
      <c r="G634" s="30" t="s">
        <v>307</v>
      </c>
      <c r="H634" s="30">
        <v>83</v>
      </c>
      <c r="I634" s="31"/>
    </row>
    <row r="635" spans="1:9" ht="25.35" customHeight="1">
      <c r="A635" s="82" t="s">
        <v>943</v>
      </c>
      <c r="B635" s="87" t="s">
        <v>1048</v>
      </c>
      <c r="C635" s="87" t="s">
        <v>1049</v>
      </c>
      <c r="D635" s="34">
        <f>E635+F635</f>
        <v>10000</v>
      </c>
      <c r="E635" s="34">
        <v>10000</v>
      </c>
      <c r="F635" s="34"/>
      <c r="G635" s="30" t="s">
        <v>313</v>
      </c>
      <c r="H635" s="30">
        <v>83</v>
      </c>
      <c r="I635" s="31"/>
    </row>
    <row r="636" spans="1:9" ht="25.35" customHeight="1">
      <c r="A636" s="82" t="s">
        <v>943</v>
      </c>
      <c r="B636" s="87" t="s">
        <v>1050</v>
      </c>
      <c r="C636" s="87" t="s">
        <v>1051</v>
      </c>
      <c r="D636" s="29">
        <f>SUM(E636:F636)</f>
        <v>15000</v>
      </c>
      <c r="E636" s="29">
        <v>15000</v>
      </c>
      <c r="F636" s="29"/>
      <c r="G636" s="30" t="s">
        <v>186</v>
      </c>
      <c r="H636" s="30">
        <v>77</v>
      </c>
      <c r="I636" s="31"/>
    </row>
    <row r="637" spans="1:9" ht="25.35" customHeight="1">
      <c r="A637" s="82" t="s">
        <v>943</v>
      </c>
      <c r="B637" s="87" t="s">
        <v>1052</v>
      </c>
      <c r="C637" s="87" t="s">
        <v>840</v>
      </c>
      <c r="D637" s="34">
        <f>E637+F637</f>
        <v>9000</v>
      </c>
      <c r="E637" s="34">
        <v>9000</v>
      </c>
      <c r="F637" s="34"/>
      <c r="G637" s="30" t="s">
        <v>186</v>
      </c>
      <c r="H637" s="30">
        <v>79</v>
      </c>
      <c r="I637" s="31"/>
    </row>
    <row r="638" spans="1:9" ht="25.35" customHeight="1">
      <c r="A638" s="82" t="s">
        <v>943</v>
      </c>
      <c r="B638" s="87" t="s">
        <v>1053</v>
      </c>
      <c r="C638" s="87" t="s">
        <v>1054</v>
      </c>
      <c r="D638" s="29">
        <f>SUM(E638:F638)</f>
        <v>15000</v>
      </c>
      <c r="E638" s="29">
        <v>15000</v>
      </c>
      <c r="F638" s="29"/>
      <c r="G638" s="30" t="s">
        <v>202</v>
      </c>
      <c r="H638" s="30">
        <v>69</v>
      </c>
      <c r="I638" s="31"/>
    </row>
    <row r="639" spans="1:9" ht="25.35" customHeight="1">
      <c r="A639" s="82" t="s">
        <v>943</v>
      </c>
      <c r="B639" s="87" t="s">
        <v>1055</v>
      </c>
      <c r="C639" s="87" t="s">
        <v>978</v>
      </c>
      <c r="D639" s="29">
        <f>SUM(E639:F639)</f>
        <v>30000</v>
      </c>
      <c r="E639" s="29">
        <v>30000</v>
      </c>
      <c r="F639" s="29"/>
      <c r="G639" s="30" t="s">
        <v>202</v>
      </c>
      <c r="H639" s="30">
        <v>69</v>
      </c>
      <c r="I639" s="31"/>
    </row>
    <row r="640" spans="1:9" ht="25.35" customHeight="1">
      <c r="A640" s="82" t="s">
        <v>943</v>
      </c>
      <c r="B640" s="87" t="s">
        <v>1056</v>
      </c>
      <c r="C640" s="87" t="s">
        <v>1057</v>
      </c>
      <c r="D640" s="29">
        <f>SUM(E640:F640)</f>
        <v>12000</v>
      </c>
      <c r="E640" s="29">
        <v>12000</v>
      </c>
      <c r="F640" s="29"/>
      <c r="G640" s="30" t="s">
        <v>202</v>
      </c>
      <c r="H640" s="30">
        <v>69</v>
      </c>
      <c r="I640" s="31"/>
    </row>
    <row r="641" spans="1:9" ht="25.35" customHeight="1">
      <c r="A641" s="82" t="s">
        <v>943</v>
      </c>
      <c r="B641" s="87" t="s">
        <v>1058</v>
      </c>
      <c r="C641" s="87" t="s">
        <v>772</v>
      </c>
      <c r="D641" s="29">
        <f>SUM(E641:F641)</f>
        <v>6000</v>
      </c>
      <c r="E641" s="29">
        <v>6000</v>
      </c>
      <c r="F641" s="29"/>
      <c r="G641" s="30" t="s">
        <v>186</v>
      </c>
      <c r="H641" s="30">
        <v>79</v>
      </c>
      <c r="I641" s="31"/>
    </row>
    <row r="642" spans="1:9" ht="25.35" customHeight="1">
      <c r="A642" s="82" t="s">
        <v>943</v>
      </c>
      <c r="B642" s="87" t="s">
        <v>1059</v>
      </c>
      <c r="C642" s="87" t="s">
        <v>1060</v>
      </c>
      <c r="D642" s="34">
        <f>E642+F642</f>
        <v>30000</v>
      </c>
      <c r="E642" s="34">
        <v>30000</v>
      </c>
      <c r="F642" s="34"/>
      <c r="G642" s="30" t="s">
        <v>186</v>
      </c>
      <c r="H642" s="30">
        <v>79</v>
      </c>
      <c r="I642" s="31"/>
    </row>
    <row r="643" spans="1:9" ht="25.35" customHeight="1">
      <c r="A643" s="82" t="s">
        <v>943</v>
      </c>
      <c r="B643" s="87" t="s">
        <v>1061</v>
      </c>
      <c r="C643" s="87" t="s">
        <v>1062</v>
      </c>
      <c r="D643" s="34">
        <f>E643+F643</f>
        <v>13000</v>
      </c>
      <c r="E643" s="34">
        <v>13000</v>
      </c>
      <c r="F643" s="34"/>
      <c r="G643" s="30" t="s">
        <v>186</v>
      </c>
      <c r="H643" s="30">
        <v>73</v>
      </c>
      <c r="I643" s="31"/>
    </row>
    <row r="644" spans="1:9" ht="25.35" customHeight="1">
      <c r="A644" s="82" t="s">
        <v>943</v>
      </c>
      <c r="B644" s="87" t="s">
        <v>1063</v>
      </c>
      <c r="C644" s="87" t="s">
        <v>1039</v>
      </c>
      <c r="D644" s="29">
        <f>SUM(E644:F644)</f>
        <v>10000</v>
      </c>
      <c r="E644" s="29">
        <v>10000</v>
      </c>
      <c r="F644" s="29"/>
      <c r="G644" s="30" t="s">
        <v>307</v>
      </c>
      <c r="H644" s="30">
        <v>82</v>
      </c>
      <c r="I644" s="31"/>
    </row>
    <row r="645" spans="1:9" ht="25.35" customHeight="1">
      <c r="A645" s="82" t="s">
        <v>943</v>
      </c>
      <c r="B645" s="87" t="s">
        <v>1064</v>
      </c>
      <c r="C645" s="87" t="s">
        <v>978</v>
      </c>
      <c r="D645" s="29">
        <f>SUM(E645:F645)</f>
        <v>17000</v>
      </c>
      <c r="E645" s="29">
        <v>17000</v>
      </c>
      <c r="F645" s="29"/>
      <c r="G645" s="30" t="s">
        <v>186</v>
      </c>
      <c r="H645" s="30">
        <v>79</v>
      </c>
      <c r="I645" s="31"/>
    </row>
    <row r="646" spans="1:9" ht="25.35" customHeight="1">
      <c r="A646" s="82" t="s">
        <v>943</v>
      </c>
      <c r="B646" s="87" t="s">
        <v>1065</v>
      </c>
      <c r="C646" s="87" t="s">
        <v>772</v>
      </c>
      <c r="D646" s="29">
        <f>SUM(E646:F646)</f>
        <v>9000</v>
      </c>
      <c r="E646" s="29">
        <v>9000</v>
      </c>
      <c r="F646" s="29"/>
      <c r="G646" s="30" t="s">
        <v>307</v>
      </c>
      <c r="H646" s="30">
        <v>80</v>
      </c>
      <c r="I646" s="31"/>
    </row>
    <row r="647" spans="1:9" ht="25.35" customHeight="1">
      <c r="A647" s="82" t="s">
        <v>943</v>
      </c>
      <c r="B647" s="87" t="s">
        <v>1066</v>
      </c>
      <c r="C647" s="87" t="s">
        <v>1067</v>
      </c>
      <c r="D647" s="29">
        <v>25000</v>
      </c>
      <c r="E647" s="29">
        <v>25000</v>
      </c>
      <c r="F647" s="34"/>
      <c r="G647" s="30" t="s">
        <v>186</v>
      </c>
      <c r="H647" s="30">
        <v>76</v>
      </c>
      <c r="I647" s="31"/>
    </row>
    <row r="648" spans="1:9" ht="25.35" customHeight="1">
      <c r="A648" s="82" t="s">
        <v>943</v>
      </c>
      <c r="B648" s="87" t="s">
        <v>1068</v>
      </c>
      <c r="C648" s="87" t="s">
        <v>1067</v>
      </c>
      <c r="D648" s="29">
        <v>25000</v>
      </c>
      <c r="E648" s="29">
        <v>25000</v>
      </c>
      <c r="F648" s="34"/>
      <c r="G648" s="30" t="s">
        <v>186</v>
      </c>
      <c r="H648" s="30">
        <v>75</v>
      </c>
      <c r="I648" s="31"/>
    </row>
    <row r="649" spans="1:9" ht="25.35" customHeight="1">
      <c r="A649" s="82" t="s">
        <v>943</v>
      </c>
      <c r="B649" s="87" t="s">
        <v>1069</v>
      </c>
      <c r="C649" s="87" t="s">
        <v>206</v>
      </c>
      <c r="D649" s="29">
        <v>20000</v>
      </c>
      <c r="E649" s="29">
        <v>20000</v>
      </c>
      <c r="F649" s="34"/>
      <c r="G649" s="30" t="s">
        <v>186</v>
      </c>
      <c r="H649" s="30">
        <v>77</v>
      </c>
      <c r="I649" s="31"/>
    </row>
    <row r="650" spans="1:9" ht="25.35" customHeight="1">
      <c r="A650" s="82" t="s">
        <v>943</v>
      </c>
      <c r="B650" s="87" t="s">
        <v>1070</v>
      </c>
      <c r="C650" s="87" t="s">
        <v>1071</v>
      </c>
      <c r="D650" s="29">
        <v>35000</v>
      </c>
      <c r="E650" s="29">
        <v>35000</v>
      </c>
      <c r="F650" s="34"/>
      <c r="G650" s="30" t="s">
        <v>186</v>
      </c>
      <c r="H650" s="30">
        <v>70</v>
      </c>
      <c r="I650" s="31"/>
    </row>
    <row r="651" spans="1:9" ht="25.35" customHeight="1">
      <c r="A651" s="82" t="s">
        <v>943</v>
      </c>
      <c r="B651" s="87" t="s">
        <v>1072</v>
      </c>
      <c r="C651" s="87" t="s">
        <v>1073</v>
      </c>
      <c r="D651" s="34">
        <f>E651+F651</f>
        <v>77573</v>
      </c>
      <c r="E651" s="34">
        <v>77573</v>
      </c>
      <c r="F651" s="34"/>
      <c r="G651" s="30" t="s">
        <v>186</v>
      </c>
      <c r="H651" s="30">
        <v>77</v>
      </c>
      <c r="I651" s="31"/>
    </row>
    <row r="652" spans="1:9" ht="25.35" customHeight="1">
      <c r="A652" s="82" t="s">
        <v>943</v>
      </c>
      <c r="B652" s="87" t="s">
        <v>1074</v>
      </c>
      <c r="C652" s="87" t="s">
        <v>966</v>
      </c>
      <c r="D652" s="29">
        <f>SUM(E652:F652)</f>
        <v>100000</v>
      </c>
      <c r="E652" s="29">
        <v>100000</v>
      </c>
      <c r="F652" s="29"/>
      <c r="G652" s="30" t="s">
        <v>307</v>
      </c>
      <c r="H652" s="30">
        <v>86</v>
      </c>
      <c r="I652" s="31"/>
    </row>
    <row r="653" spans="1:9" ht="25.35" customHeight="1">
      <c r="A653" s="82" t="s">
        <v>943</v>
      </c>
      <c r="B653" s="87" t="s">
        <v>1075</v>
      </c>
      <c r="C653" s="87" t="s">
        <v>1076</v>
      </c>
      <c r="D653" s="29">
        <v>20000</v>
      </c>
      <c r="E653" s="29">
        <v>20000</v>
      </c>
      <c r="F653" s="34"/>
      <c r="G653" s="30" t="s">
        <v>186</v>
      </c>
      <c r="H653" s="30">
        <v>75</v>
      </c>
      <c r="I653" s="31"/>
    </row>
    <row r="654" spans="1:9" ht="25.35" customHeight="1">
      <c r="A654" s="82" t="s">
        <v>943</v>
      </c>
      <c r="B654" s="87" t="s">
        <v>1077</v>
      </c>
      <c r="C654" s="87" t="s">
        <v>978</v>
      </c>
      <c r="D654" s="29">
        <f>SUM(E654:F654)</f>
        <v>50000</v>
      </c>
      <c r="E654" s="29">
        <v>50000</v>
      </c>
      <c r="F654" s="29"/>
      <c r="G654" s="30" t="s">
        <v>202</v>
      </c>
      <c r="H654" s="30">
        <v>69</v>
      </c>
      <c r="I654" s="31"/>
    </row>
    <row r="655" spans="1:9" ht="25.35" customHeight="1">
      <c r="A655" s="82" t="s">
        <v>943</v>
      </c>
      <c r="B655" s="87" t="s">
        <v>1078</v>
      </c>
      <c r="C655" s="87" t="s">
        <v>1041</v>
      </c>
      <c r="D655" s="29">
        <f>SUM(E655:F655)</f>
        <v>50000</v>
      </c>
      <c r="E655" s="29">
        <v>50000</v>
      </c>
      <c r="F655" s="29"/>
      <c r="G655" s="30" t="s">
        <v>202</v>
      </c>
      <c r="H655" s="30">
        <v>69</v>
      </c>
      <c r="I655" s="31"/>
    </row>
    <row r="656" spans="1:9" ht="25.35" customHeight="1">
      <c r="A656" s="82" t="s">
        <v>943</v>
      </c>
      <c r="B656" s="87" t="s">
        <v>1079</v>
      </c>
      <c r="C656" s="87" t="s">
        <v>985</v>
      </c>
      <c r="D656" s="34">
        <f>E656+F656</f>
        <v>30000</v>
      </c>
      <c r="E656" s="34">
        <v>30000</v>
      </c>
      <c r="F656" s="34"/>
      <c r="G656" s="30" t="s">
        <v>186</v>
      </c>
      <c r="H656" s="30">
        <v>79</v>
      </c>
      <c r="I656" s="31"/>
    </row>
    <row r="657" spans="1:9" ht="25.35" customHeight="1">
      <c r="A657" s="82" t="s">
        <v>943</v>
      </c>
      <c r="B657" s="87" t="s">
        <v>1080</v>
      </c>
      <c r="C657" s="87" t="s">
        <v>842</v>
      </c>
      <c r="D657" s="34">
        <f>E657+F657</f>
        <v>12000</v>
      </c>
      <c r="E657" s="34">
        <v>12000</v>
      </c>
      <c r="F657" s="34"/>
      <c r="G657" s="30" t="s">
        <v>209</v>
      </c>
      <c r="H657" s="30">
        <v>74</v>
      </c>
      <c r="I657" s="31"/>
    </row>
    <row r="658" spans="1:9" ht="25.35" customHeight="1">
      <c r="A658" s="82" t="s">
        <v>943</v>
      </c>
      <c r="B658" s="87" t="s">
        <v>1081</v>
      </c>
      <c r="C658" s="87" t="s">
        <v>1054</v>
      </c>
      <c r="D658" s="29">
        <f>SUM(E658:F658)</f>
        <v>158552</v>
      </c>
      <c r="E658" s="29">
        <v>142832</v>
      </c>
      <c r="F658" s="29">
        <v>15720</v>
      </c>
      <c r="G658" s="30" t="s">
        <v>186</v>
      </c>
      <c r="H658" s="30">
        <v>79</v>
      </c>
      <c r="I658" s="31"/>
    </row>
    <row r="659" spans="1:9" ht="25.35" customHeight="1">
      <c r="A659" s="82" t="s">
        <v>943</v>
      </c>
      <c r="B659" s="87" t="s">
        <v>1082</v>
      </c>
      <c r="C659" s="87" t="s">
        <v>978</v>
      </c>
      <c r="D659" s="29">
        <f>SUM(E659:F659)</f>
        <v>117383</v>
      </c>
      <c r="E659" s="29">
        <v>103541</v>
      </c>
      <c r="F659" s="29">
        <v>13842</v>
      </c>
      <c r="G659" s="30" t="s">
        <v>186</v>
      </c>
      <c r="H659" s="30">
        <v>79</v>
      </c>
      <c r="I659" s="31"/>
    </row>
    <row r="660" spans="1:9" ht="25.35" customHeight="1">
      <c r="A660" s="82" t="s">
        <v>943</v>
      </c>
      <c r="B660" s="87" t="s">
        <v>1083</v>
      </c>
      <c r="C660" s="87" t="s">
        <v>949</v>
      </c>
      <c r="D660" s="29">
        <f t="shared" ref="D660:D666" si="15">E660+F660</f>
        <v>78420</v>
      </c>
      <c r="E660" s="29">
        <v>66420</v>
      </c>
      <c r="F660" s="29">
        <v>12000</v>
      </c>
      <c r="G660" s="30" t="s">
        <v>307</v>
      </c>
      <c r="H660" s="30">
        <v>85</v>
      </c>
      <c r="I660" s="31"/>
    </row>
    <row r="661" spans="1:9" ht="25.35" customHeight="1">
      <c r="A661" s="82" t="s">
        <v>943</v>
      </c>
      <c r="B661" s="87" t="s">
        <v>1084</v>
      </c>
      <c r="C661" s="87" t="s">
        <v>957</v>
      </c>
      <c r="D661" s="29">
        <f t="shared" si="15"/>
        <v>1739</v>
      </c>
      <c r="E661" s="29">
        <v>1564</v>
      </c>
      <c r="F661" s="29">
        <v>175</v>
      </c>
      <c r="G661" s="30" t="s">
        <v>186</v>
      </c>
      <c r="H661" s="30">
        <v>74</v>
      </c>
      <c r="I661" s="31"/>
    </row>
    <row r="662" spans="1:9" ht="25.35" customHeight="1">
      <c r="A662" s="82" t="s">
        <v>943</v>
      </c>
      <c r="B662" s="87" t="s">
        <v>1085</v>
      </c>
      <c r="C662" s="87" t="s">
        <v>772</v>
      </c>
      <c r="D662" s="34">
        <f t="shared" si="15"/>
        <v>140000</v>
      </c>
      <c r="E662" s="34">
        <v>140000</v>
      </c>
      <c r="F662" s="34"/>
      <c r="G662" s="30" t="s">
        <v>91</v>
      </c>
      <c r="H662" s="30">
        <v>91</v>
      </c>
      <c r="I662" s="31"/>
    </row>
    <row r="663" spans="1:9" ht="25.35" customHeight="1">
      <c r="A663" s="82" t="s">
        <v>943</v>
      </c>
      <c r="B663" s="87" t="s">
        <v>1086</v>
      </c>
      <c r="C663" s="87" t="s">
        <v>1087</v>
      </c>
      <c r="D663" s="34">
        <f t="shared" si="15"/>
        <v>239000</v>
      </c>
      <c r="E663" s="34">
        <v>239000</v>
      </c>
      <c r="F663" s="34"/>
      <c r="G663" s="30" t="s">
        <v>202</v>
      </c>
      <c r="H663" s="30">
        <v>68</v>
      </c>
      <c r="I663" s="31"/>
    </row>
    <row r="664" spans="1:9" ht="25.35" customHeight="1">
      <c r="A664" s="82" t="s">
        <v>943</v>
      </c>
      <c r="B664" s="87" t="s">
        <v>1088</v>
      </c>
      <c r="C664" s="87" t="s">
        <v>1089</v>
      </c>
      <c r="D664" s="34">
        <f t="shared" si="15"/>
        <v>11000</v>
      </c>
      <c r="E664" s="34">
        <v>11000</v>
      </c>
      <c r="F664" s="34"/>
      <c r="G664" s="30" t="s">
        <v>202</v>
      </c>
      <c r="H664" s="30">
        <v>68</v>
      </c>
      <c r="I664" s="31"/>
    </row>
    <row r="665" spans="1:9" ht="25.35" customHeight="1">
      <c r="A665" s="82" t="s">
        <v>943</v>
      </c>
      <c r="B665" s="87" t="s">
        <v>1090</v>
      </c>
      <c r="C665" s="87" t="s">
        <v>772</v>
      </c>
      <c r="D665" s="34">
        <f t="shared" si="15"/>
        <v>100000</v>
      </c>
      <c r="E665" s="34">
        <v>100000</v>
      </c>
      <c r="F665" s="34"/>
      <c r="G665" s="30" t="s">
        <v>202</v>
      </c>
      <c r="H665" s="30">
        <v>68</v>
      </c>
      <c r="I665" s="31"/>
    </row>
    <row r="666" spans="1:9" ht="25.35" customHeight="1">
      <c r="A666" s="82" t="s">
        <v>943</v>
      </c>
      <c r="B666" s="87" t="s">
        <v>1091</v>
      </c>
      <c r="C666" s="87" t="s">
        <v>772</v>
      </c>
      <c r="D666" s="29">
        <f t="shared" si="15"/>
        <v>18000</v>
      </c>
      <c r="E666" s="29">
        <v>18000</v>
      </c>
      <c r="F666" s="29"/>
      <c r="G666" s="30" t="s">
        <v>307</v>
      </c>
      <c r="H666" s="30">
        <v>89</v>
      </c>
      <c r="I666" s="31"/>
    </row>
    <row r="667" spans="1:9" ht="25.35" customHeight="1">
      <c r="A667" s="82" t="s">
        <v>943</v>
      </c>
      <c r="B667" s="87" t="s">
        <v>1092</v>
      </c>
      <c r="C667" s="87" t="s">
        <v>1093</v>
      </c>
      <c r="D667" s="29">
        <v>30000</v>
      </c>
      <c r="E667" s="29">
        <v>30000</v>
      </c>
      <c r="F667" s="29"/>
      <c r="G667" s="30" t="s">
        <v>777</v>
      </c>
      <c r="H667" s="30">
        <v>88</v>
      </c>
      <c r="I667" s="31"/>
    </row>
    <row r="668" spans="1:9" ht="25.35" customHeight="1">
      <c r="A668" s="82" t="s">
        <v>943</v>
      </c>
      <c r="B668" s="87" t="s">
        <v>1094</v>
      </c>
      <c r="C668" s="87" t="s">
        <v>734</v>
      </c>
      <c r="D668" s="34">
        <v>85200</v>
      </c>
      <c r="E668" s="34">
        <v>85200</v>
      </c>
      <c r="F668" s="29"/>
      <c r="G668" s="30" t="s">
        <v>186</v>
      </c>
      <c r="H668" s="30">
        <v>74</v>
      </c>
      <c r="I668" s="31"/>
    </row>
    <row r="669" spans="1:9" ht="25.35" customHeight="1">
      <c r="A669" s="82" t="s">
        <v>943</v>
      </c>
      <c r="B669" s="87" t="s">
        <v>1095</v>
      </c>
      <c r="C669" s="87" t="s">
        <v>1028</v>
      </c>
      <c r="D669" s="29">
        <f>E669+F669</f>
        <v>10000</v>
      </c>
      <c r="E669" s="29">
        <v>10000</v>
      </c>
      <c r="F669" s="29"/>
      <c r="G669" s="30" t="str">
        <f>IF(H669&gt;=90,"매우우수",IF(H669&gt;=80,"우수",IF(H669&gt;=70,"보통",IF(H669&gt;=60,"미흡","매우미흡"))))</f>
        <v>우수</v>
      </c>
      <c r="H669" s="30">
        <v>80</v>
      </c>
      <c r="I669" s="31"/>
    </row>
    <row r="670" spans="1:9" ht="25.35" customHeight="1">
      <c r="A670" s="82" t="s">
        <v>943</v>
      </c>
      <c r="B670" s="87" t="s">
        <v>1096</v>
      </c>
      <c r="C670" s="87" t="s">
        <v>1097</v>
      </c>
      <c r="D670" s="29">
        <f>E670+F670</f>
        <v>18000</v>
      </c>
      <c r="E670" s="29">
        <v>18000</v>
      </c>
      <c r="F670" s="29"/>
      <c r="G670" s="30" t="str">
        <f>IF(H670&gt;=90,"매우우수",IF(H670&gt;=80,"우수",IF(H670&gt;=70,"보통",IF(H670&gt;=60,"미흡","매우미흡"))))</f>
        <v>우수</v>
      </c>
      <c r="H670" s="30">
        <v>80</v>
      </c>
      <c r="I670" s="31"/>
    </row>
    <row r="671" spans="1:9" ht="25.35" customHeight="1">
      <c r="A671" s="82" t="s">
        <v>943</v>
      </c>
      <c r="B671" s="87" t="s">
        <v>1098</v>
      </c>
      <c r="C671" s="87" t="s">
        <v>1037</v>
      </c>
      <c r="D671" s="58">
        <f>E671+F671</f>
        <v>50000</v>
      </c>
      <c r="E671" s="58">
        <v>50000</v>
      </c>
      <c r="F671" s="58"/>
      <c r="G671" s="54" t="s">
        <v>256</v>
      </c>
      <c r="H671" s="54">
        <v>69</v>
      </c>
      <c r="I671" s="31"/>
    </row>
    <row r="672" spans="1:9" ht="25.35" customHeight="1">
      <c r="A672" s="82" t="s">
        <v>943</v>
      </c>
      <c r="B672" s="87" t="s">
        <v>1099</v>
      </c>
      <c r="C672" s="87" t="s">
        <v>765</v>
      </c>
      <c r="D672" s="34">
        <v>45000</v>
      </c>
      <c r="E672" s="34">
        <v>45000</v>
      </c>
      <c r="F672" s="29"/>
      <c r="G672" s="30" t="s">
        <v>186</v>
      </c>
      <c r="H672" s="30">
        <v>74</v>
      </c>
      <c r="I672" s="31"/>
    </row>
    <row r="673" spans="1:9" ht="25.35" customHeight="1">
      <c r="A673" s="82" t="s">
        <v>943</v>
      </c>
      <c r="B673" s="87" t="s">
        <v>1100</v>
      </c>
      <c r="C673" s="87" t="s">
        <v>742</v>
      </c>
      <c r="D673" s="29">
        <f>E673+F673</f>
        <v>72000</v>
      </c>
      <c r="E673" s="29">
        <v>72000</v>
      </c>
      <c r="F673" s="29"/>
      <c r="G673" s="30" t="s">
        <v>186</v>
      </c>
      <c r="H673" s="30">
        <v>73</v>
      </c>
      <c r="I673" s="31"/>
    </row>
    <row r="674" spans="1:9" ht="25.35" customHeight="1">
      <c r="A674" s="82" t="s">
        <v>943</v>
      </c>
      <c r="B674" s="87" t="s">
        <v>1101</v>
      </c>
      <c r="C674" s="87" t="s">
        <v>617</v>
      </c>
      <c r="D674" s="29">
        <f t="shared" ref="D674:D691" si="16">E674+F674</f>
        <v>250000</v>
      </c>
      <c r="E674" s="29">
        <v>250000</v>
      </c>
      <c r="F674" s="29"/>
      <c r="G674" s="30" t="s">
        <v>307</v>
      </c>
      <c r="H674" s="30">
        <v>81</v>
      </c>
      <c r="I674" s="31"/>
    </row>
    <row r="675" spans="1:9" ht="25.35" customHeight="1">
      <c r="A675" s="82" t="s">
        <v>943</v>
      </c>
      <c r="B675" s="87" t="s">
        <v>1102</v>
      </c>
      <c r="C675" s="87" t="s">
        <v>736</v>
      </c>
      <c r="D675" s="29">
        <f t="shared" si="16"/>
        <v>122760</v>
      </c>
      <c r="E675" s="29">
        <v>122760</v>
      </c>
      <c r="F675" s="29"/>
      <c r="G675" s="30" t="s">
        <v>186</v>
      </c>
      <c r="H675" s="30">
        <v>75</v>
      </c>
      <c r="I675" s="31"/>
    </row>
    <row r="676" spans="1:9" ht="25.35" customHeight="1">
      <c r="A676" s="82" t="s">
        <v>943</v>
      </c>
      <c r="B676" s="87" t="s">
        <v>1103</v>
      </c>
      <c r="C676" s="87" t="s">
        <v>734</v>
      </c>
      <c r="D676" s="29">
        <f t="shared" si="16"/>
        <v>91405</v>
      </c>
      <c r="E676" s="29">
        <v>91405</v>
      </c>
      <c r="F676" s="29"/>
      <c r="G676" s="30" t="s">
        <v>186</v>
      </c>
      <c r="H676" s="30">
        <v>78</v>
      </c>
      <c r="I676" s="31"/>
    </row>
    <row r="677" spans="1:9" ht="25.35" customHeight="1">
      <c r="A677" s="82" t="s">
        <v>943</v>
      </c>
      <c r="B677" s="87" t="s">
        <v>1104</v>
      </c>
      <c r="C677" s="87" t="s">
        <v>898</v>
      </c>
      <c r="D677" s="29">
        <f t="shared" si="16"/>
        <v>76000</v>
      </c>
      <c r="E677" s="29">
        <v>76000</v>
      </c>
      <c r="F677" s="29"/>
      <c r="G677" s="30" t="s">
        <v>186</v>
      </c>
      <c r="H677" s="30">
        <v>78</v>
      </c>
      <c r="I677" s="31"/>
    </row>
    <row r="678" spans="1:9" ht="25.35" customHeight="1">
      <c r="A678" s="82" t="s">
        <v>943</v>
      </c>
      <c r="B678" s="87" t="s">
        <v>1105</v>
      </c>
      <c r="C678" s="87" t="s">
        <v>765</v>
      </c>
      <c r="D678" s="29">
        <f t="shared" si="16"/>
        <v>124500</v>
      </c>
      <c r="E678" s="29">
        <v>124500</v>
      </c>
      <c r="F678" s="29"/>
      <c r="G678" s="30" t="s">
        <v>186</v>
      </c>
      <c r="H678" s="30">
        <v>73</v>
      </c>
      <c r="I678" s="31"/>
    </row>
    <row r="679" spans="1:9" ht="25.35" customHeight="1">
      <c r="A679" s="82" t="s">
        <v>943</v>
      </c>
      <c r="B679" s="87" t="s">
        <v>1106</v>
      </c>
      <c r="C679" s="87" t="s">
        <v>668</v>
      </c>
      <c r="D679" s="29">
        <f t="shared" si="16"/>
        <v>34800</v>
      </c>
      <c r="E679" s="29">
        <v>34800</v>
      </c>
      <c r="F679" s="29"/>
      <c r="G679" s="30" t="s">
        <v>209</v>
      </c>
      <c r="H679" s="30">
        <v>79</v>
      </c>
      <c r="I679" s="31"/>
    </row>
    <row r="680" spans="1:9" ht="25.35" customHeight="1">
      <c r="A680" s="82" t="s">
        <v>943</v>
      </c>
      <c r="B680" s="87" t="s">
        <v>1107</v>
      </c>
      <c r="C680" s="87" t="s">
        <v>1037</v>
      </c>
      <c r="D680" s="29">
        <f t="shared" si="16"/>
        <v>15000</v>
      </c>
      <c r="E680" s="29">
        <v>15000</v>
      </c>
      <c r="F680" s="29"/>
      <c r="G680" s="30" t="s">
        <v>209</v>
      </c>
      <c r="H680" s="30">
        <v>79</v>
      </c>
      <c r="I680" s="31"/>
    </row>
    <row r="681" spans="1:9" ht="25.35" customHeight="1">
      <c r="A681" s="82" t="s">
        <v>943</v>
      </c>
      <c r="B681" s="87" t="s">
        <v>1108</v>
      </c>
      <c r="C681" s="87" t="s">
        <v>668</v>
      </c>
      <c r="D681" s="29">
        <f t="shared" si="16"/>
        <v>213300</v>
      </c>
      <c r="E681" s="29">
        <v>213300</v>
      </c>
      <c r="F681" s="29"/>
      <c r="G681" s="30" t="s">
        <v>209</v>
      </c>
      <c r="H681" s="30">
        <v>79</v>
      </c>
      <c r="I681" s="31"/>
    </row>
    <row r="682" spans="1:9" ht="25.35" customHeight="1">
      <c r="A682" s="82" t="s">
        <v>943</v>
      </c>
      <c r="B682" s="87" t="s">
        <v>1109</v>
      </c>
      <c r="C682" s="87" t="s">
        <v>1110</v>
      </c>
      <c r="D682" s="29">
        <f t="shared" si="16"/>
        <v>70000</v>
      </c>
      <c r="E682" s="29">
        <v>70000</v>
      </c>
      <c r="F682" s="29"/>
      <c r="G682" s="30" t="s">
        <v>91</v>
      </c>
      <c r="H682" s="30">
        <v>90</v>
      </c>
      <c r="I682" s="31"/>
    </row>
    <row r="683" spans="1:9" ht="25.35" customHeight="1">
      <c r="A683" s="82" t="s">
        <v>943</v>
      </c>
      <c r="B683" s="87" t="s">
        <v>1111</v>
      </c>
      <c r="C683" s="87" t="s">
        <v>1112</v>
      </c>
      <c r="D683" s="29">
        <f t="shared" si="16"/>
        <v>35000</v>
      </c>
      <c r="E683" s="29">
        <v>28000</v>
      </c>
      <c r="F683" s="29">
        <v>7000</v>
      </c>
      <c r="G683" s="30" t="s">
        <v>202</v>
      </c>
      <c r="H683" s="30">
        <v>69</v>
      </c>
      <c r="I683" s="31"/>
    </row>
    <row r="684" spans="1:9" ht="25.35" customHeight="1">
      <c r="A684" s="82" t="s">
        <v>943</v>
      </c>
      <c r="B684" s="87" t="s">
        <v>1113</v>
      </c>
      <c r="C684" s="87" t="s">
        <v>1110</v>
      </c>
      <c r="D684" s="29">
        <f t="shared" si="16"/>
        <v>30000</v>
      </c>
      <c r="E684" s="29">
        <v>30000</v>
      </c>
      <c r="F684" s="29"/>
      <c r="G684" s="30" t="s">
        <v>202</v>
      </c>
      <c r="H684" s="30">
        <v>69</v>
      </c>
      <c r="I684" s="31"/>
    </row>
    <row r="685" spans="1:9" ht="25.35" customHeight="1">
      <c r="A685" s="82" t="s">
        <v>943</v>
      </c>
      <c r="B685" s="87" t="s">
        <v>1114</v>
      </c>
      <c r="C685" s="87" t="s">
        <v>1115</v>
      </c>
      <c r="D685" s="29">
        <f t="shared" si="16"/>
        <v>50000</v>
      </c>
      <c r="E685" s="29">
        <v>50000</v>
      </c>
      <c r="F685" s="29"/>
      <c r="G685" s="30" t="s">
        <v>186</v>
      </c>
      <c r="H685" s="30">
        <v>79</v>
      </c>
      <c r="I685" s="31"/>
    </row>
    <row r="686" spans="1:9" ht="25.35" customHeight="1">
      <c r="A686" s="82" t="s">
        <v>943</v>
      </c>
      <c r="B686" s="87" t="s">
        <v>1116</v>
      </c>
      <c r="C686" s="87" t="s">
        <v>1117</v>
      </c>
      <c r="D686" s="29">
        <f t="shared" si="16"/>
        <v>65000</v>
      </c>
      <c r="E686" s="29">
        <v>65000</v>
      </c>
      <c r="F686" s="29"/>
      <c r="G686" s="30" t="s">
        <v>307</v>
      </c>
      <c r="H686" s="30">
        <v>89</v>
      </c>
      <c r="I686" s="31"/>
    </row>
    <row r="687" spans="1:9" ht="25.35" customHeight="1">
      <c r="A687" s="82" t="s">
        <v>943</v>
      </c>
      <c r="B687" s="87" t="s">
        <v>1118</v>
      </c>
      <c r="C687" s="87" t="s">
        <v>1015</v>
      </c>
      <c r="D687" s="29">
        <f t="shared" si="16"/>
        <v>10000</v>
      </c>
      <c r="E687" s="29">
        <v>10000</v>
      </c>
      <c r="F687" s="29"/>
      <c r="G687" s="30" t="s">
        <v>186</v>
      </c>
      <c r="H687" s="30">
        <v>79</v>
      </c>
      <c r="I687" s="31"/>
    </row>
    <row r="688" spans="1:9" ht="25.35" customHeight="1">
      <c r="A688" s="82" t="s">
        <v>943</v>
      </c>
      <c r="B688" s="87" t="s">
        <v>1119</v>
      </c>
      <c r="C688" s="87" t="s">
        <v>842</v>
      </c>
      <c r="D688" s="29">
        <f t="shared" si="16"/>
        <v>16000</v>
      </c>
      <c r="E688" s="29">
        <v>16000</v>
      </c>
      <c r="F688" s="29"/>
      <c r="G688" s="30" t="s">
        <v>186</v>
      </c>
      <c r="H688" s="30">
        <v>79</v>
      </c>
      <c r="I688" s="31"/>
    </row>
    <row r="689" spans="1:9" ht="25.35" customHeight="1">
      <c r="A689" s="82" t="s">
        <v>943</v>
      </c>
      <c r="B689" s="87" t="s">
        <v>1120</v>
      </c>
      <c r="C689" s="87" t="s">
        <v>1115</v>
      </c>
      <c r="D689" s="29">
        <f t="shared" si="16"/>
        <v>150000</v>
      </c>
      <c r="E689" s="29">
        <v>150000</v>
      </c>
      <c r="F689" s="29"/>
      <c r="G689" s="30" t="s">
        <v>307</v>
      </c>
      <c r="H689" s="30">
        <v>89</v>
      </c>
      <c r="I689" s="31"/>
    </row>
    <row r="690" spans="1:9" ht="25.35" customHeight="1">
      <c r="A690" s="82" t="s">
        <v>943</v>
      </c>
      <c r="B690" s="87" t="s">
        <v>1121</v>
      </c>
      <c r="C690" s="87" t="s">
        <v>1115</v>
      </c>
      <c r="D690" s="29">
        <f t="shared" si="16"/>
        <v>150000</v>
      </c>
      <c r="E690" s="29">
        <v>150000</v>
      </c>
      <c r="F690" s="29"/>
      <c r="G690" s="30" t="s">
        <v>307</v>
      </c>
      <c r="H690" s="30">
        <v>89</v>
      </c>
      <c r="I690" s="31"/>
    </row>
    <row r="691" spans="1:9" ht="25.35" customHeight="1">
      <c r="A691" s="82" t="s">
        <v>943</v>
      </c>
      <c r="B691" s="87" t="s">
        <v>1122</v>
      </c>
      <c r="C691" s="87" t="s">
        <v>1037</v>
      </c>
      <c r="D691" s="29">
        <f t="shared" si="16"/>
        <v>20000</v>
      </c>
      <c r="E691" s="29">
        <v>20000</v>
      </c>
      <c r="F691" s="29"/>
      <c r="G691" s="30" t="s">
        <v>202</v>
      </c>
      <c r="H691" s="30">
        <v>60</v>
      </c>
      <c r="I691" s="31"/>
    </row>
    <row r="692" spans="1:9" ht="25.35" customHeight="1">
      <c r="A692" s="82" t="s">
        <v>943</v>
      </c>
      <c r="B692" s="87" t="s">
        <v>1123</v>
      </c>
      <c r="C692" s="87" t="s">
        <v>772</v>
      </c>
      <c r="D692" s="29">
        <v>30000</v>
      </c>
      <c r="E692" s="29">
        <v>30000</v>
      </c>
      <c r="F692" s="29"/>
      <c r="G692" s="30" t="s">
        <v>202</v>
      </c>
      <c r="H692" s="30">
        <v>69</v>
      </c>
      <c r="I692" s="31"/>
    </row>
    <row r="693" spans="1:9" ht="25.35" customHeight="1">
      <c r="A693" s="82" t="s">
        <v>943</v>
      </c>
      <c r="B693" s="87" t="s">
        <v>1124</v>
      </c>
      <c r="C693" s="87" t="s">
        <v>1057</v>
      </c>
      <c r="D693" s="29">
        <f t="shared" ref="D693:D700" si="17">SUM(E693:F693)</f>
        <v>60000</v>
      </c>
      <c r="E693" s="29">
        <v>60000</v>
      </c>
      <c r="F693" s="34"/>
      <c r="G693" s="30" t="s">
        <v>186</v>
      </c>
      <c r="H693" s="30">
        <v>72</v>
      </c>
      <c r="I693" s="31"/>
    </row>
    <row r="694" spans="1:9" ht="25.35" customHeight="1">
      <c r="A694" s="82" t="s">
        <v>943</v>
      </c>
      <c r="B694" s="87" t="s">
        <v>1125</v>
      </c>
      <c r="C694" s="87" t="s">
        <v>978</v>
      </c>
      <c r="D694" s="29">
        <f t="shared" si="17"/>
        <v>25000</v>
      </c>
      <c r="E694" s="29">
        <v>25000</v>
      </c>
      <c r="F694" s="34"/>
      <c r="G694" s="30" t="s">
        <v>186</v>
      </c>
      <c r="H694" s="30">
        <v>73</v>
      </c>
      <c r="I694" s="31"/>
    </row>
    <row r="695" spans="1:9" ht="25.35" customHeight="1">
      <c r="A695" s="82" t="s">
        <v>943</v>
      </c>
      <c r="B695" s="87" t="s">
        <v>1126</v>
      </c>
      <c r="C695" s="87" t="s">
        <v>970</v>
      </c>
      <c r="D695" s="29">
        <f t="shared" si="17"/>
        <v>15000</v>
      </c>
      <c r="E695" s="29">
        <v>15000</v>
      </c>
      <c r="F695" s="29"/>
      <c r="G695" s="30" t="s">
        <v>202</v>
      </c>
      <c r="H695" s="30">
        <v>69</v>
      </c>
      <c r="I695" s="31"/>
    </row>
    <row r="696" spans="1:9" ht="25.35" customHeight="1">
      <c r="A696" s="82" t="s">
        <v>943</v>
      </c>
      <c r="B696" s="87" t="s">
        <v>1127</v>
      </c>
      <c r="C696" s="87" t="s">
        <v>1024</v>
      </c>
      <c r="D696" s="29">
        <f t="shared" si="17"/>
        <v>50000</v>
      </c>
      <c r="E696" s="29">
        <v>50000</v>
      </c>
      <c r="F696" s="29"/>
      <c r="G696" s="30" t="s">
        <v>202</v>
      </c>
      <c r="H696" s="30">
        <v>69</v>
      </c>
      <c r="I696" s="31"/>
    </row>
    <row r="697" spans="1:9" ht="25.35" customHeight="1">
      <c r="A697" s="82" t="s">
        <v>943</v>
      </c>
      <c r="B697" s="87" t="s">
        <v>1128</v>
      </c>
      <c r="C697" s="87" t="s">
        <v>772</v>
      </c>
      <c r="D697" s="58">
        <f t="shared" si="17"/>
        <v>15000</v>
      </c>
      <c r="E697" s="59">
        <v>15000</v>
      </c>
      <c r="F697" s="58"/>
      <c r="G697" s="54" t="s">
        <v>256</v>
      </c>
      <c r="H697" s="54">
        <v>69</v>
      </c>
      <c r="I697" s="31"/>
    </row>
    <row r="698" spans="1:9" ht="25.35" customHeight="1">
      <c r="A698" s="82" t="s">
        <v>943</v>
      </c>
      <c r="B698" s="87" t="s">
        <v>1129</v>
      </c>
      <c r="C698" s="87" t="s">
        <v>1130</v>
      </c>
      <c r="D698" s="29">
        <f t="shared" si="17"/>
        <v>40000</v>
      </c>
      <c r="E698" s="34">
        <v>40000</v>
      </c>
      <c r="F698" s="29"/>
      <c r="G698" s="30" t="s">
        <v>307</v>
      </c>
      <c r="H698" s="30">
        <v>81</v>
      </c>
      <c r="I698" s="31"/>
    </row>
    <row r="699" spans="1:9" ht="25.35" customHeight="1">
      <c r="A699" s="82" t="s">
        <v>943</v>
      </c>
      <c r="B699" s="87" t="s">
        <v>1129</v>
      </c>
      <c r="C699" s="87" t="s">
        <v>1131</v>
      </c>
      <c r="D699" s="29">
        <f t="shared" si="17"/>
        <v>35000</v>
      </c>
      <c r="E699" s="34">
        <v>35000</v>
      </c>
      <c r="F699" s="34"/>
      <c r="G699" s="30" t="s">
        <v>307</v>
      </c>
      <c r="H699" s="30">
        <v>81</v>
      </c>
      <c r="I699" s="31"/>
    </row>
    <row r="700" spans="1:9" ht="25.35" customHeight="1">
      <c r="A700" s="82" t="s">
        <v>943</v>
      </c>
      <c r="B700" s="87" t="s">
        <v>1129</v>
      </c>
      <c r="C700" s="87" t="s">
        <v>966</v>
      </c>
      <c r="D700" s="29">
        <f t="shared" si="17"/>
        <v>25000</v>
      </c>
      <c r="E700" s="34">
        <v>25000</v>
      </c>
      <c r="F700" s="34"/>
      <c r="G700" s="30" t="s">
        <v>307</v>
      </c>
      <c r="H700" s="30">
        <v>81</v>
      </c>
      <c r="I700" s="31"/>
    </row>
    <row r="701" spans="1:9" ht="25.35" customHeight="1">
      <c r="A701" s="82" t="s">
        <v>943</v>
      </c>
      <c r="B701" s="87" t="s">
        <v>1132</v>
      </c>
      <c r="C701" s="87" t="s">
        <v>206</v>
      </c>
      <c r="D701" s="29">
        <v>20000</v>
      </c>
      <c r="E701" s="29">
        <v>20000</v>
      </c>
      <c r="F701" s="34"/>
      <c r="G701" s="30" t="s">
        <v>307</v>
      </c>
      <c r="H701" s="30">
        <v>81</v>
      </c>
      <c r="I701" s="31"/>
    </row>
    <row r="702" spans="1:9" ht="25.35" customHeight="1">
      <c r="A702" s="82" t="s">
        <v>943</v>
      </c>
      <c r="B702" s="87" t="s">
        <v>1133</v>
      </c>
      <c r="C702" s="87" t="s">
        <v>1017</v>
      </c>
      <c r="D702" s="29">
        <f>E702+F702</f>
        <v>565146</v>
      </c>
      <c r="E702" s="29">
        <v>565146</v>
      </c>
      <c r="F702" s="29"/>
      <c r="G702" s="30" t="str">
        <f>IF(H702&gt;=90,"매우우수",IF(H702&gt;=80,"우수",IF(H702&gt;=70,"보통",IF(H702&gt;=60,"미흡","매우미흡"))))</f>
        <v>미흡</v>
      </c>
      <c r="H702" s="30">
        <v>69</v>
      </c>
      <c r="I702" s="31"/>
    </row>
    <row r="703" spans="1:9" ht="25.35" customHeight="1">
      <c r="A703" s="82" t="s">
        <v>943</v>
      </c>
      <c r="B703" s="87" t="s">
        <v>1134</v>
      </c>
      <c r="C703" s="87" t="s">
        <v>772</v>
      </c>
      <c r="D703" s="29">
        <f>E703+F703</f>
        <v>30000</v>
      </c>
      <c r="E703" s="34">
        <v>30000</v>
      </c>
      <c r="F703" s="29"/>
      <c r="G703" s="30" t="s">
        <v>186</v>
      </c>
      <c r="H703" s="30">
        <v>74</v>
      </c>
      <c r="I703" s="31"/>
    </row>
    <row r="704" spans="1:9" ht="25.35" customHeight="1">
      <c r="A704" s="82" t="s">
        <v>943</v>
      </c>
      <c r="B704" s="87" t="s">
        <v>1135</v>
      </c>
      <c r="C704" s="87" t="s">
        <v>903</v>
      </c>
      <c r="D704" s="29">
        <f>E704+F704</f>
        <v>100000</v>
      </c>
      <c r="E704" s="34">
        <v>100000</v>
      </c>
      <c r="F704" s="34"/>
      <c r="G704" s="30" t="s">
        <v>202</v>
      </c>
      <c r="H704" s="30">
        <v>67</v>
      </c>
      <c r="I704" s="31"/>
    </row>
    <row r="705" spans="1:9" ht="25.35" customHeight="1">
      <c r="A705" s="82" t="s">
        <v>943</v>
      </c>
      <c r="B705" s="87" t="s">
        <v>1136</v>
      </c>
      <c r="C705" s="87" t="s">
        <v>772</v>
      </c>
      <c r="D705" s="29">
        <f>SUM(E705:F705)</f>
        <v>30000</v>
      </c>
      <c r="E705" s="29">
        <v>30000</v>
      </c>
      <c r="F705" s="34"/>
      <c r="G705" s="30" t="s">
        <v>202</v>
      </c>
      <c r="H705" s="30">
        <v>69</v>
      </c>
      <c r="I705" s="31"/>
    </row>
    <row r="706" spans="1:9" ht="25.35" customHeight="1">
      <c r="A706" s="82" t="s">
        <v>943</v>
      </c>
      <c r="B706" s="87" t="s">
        <v>1137</v>
      </c>
      <c r="C706" s="87" t="s">
        <v>966</v>
      </c>
      <c r="D706" s="29">
        <f>E706+F706</f>
        <v>102800</v>
      </c>
      <c r="E706" s="29">
        <v>102800</v>
      </c>
      <c r="F706" s="29"/>
      <c r="G706" s="30" t="str">
        <f>IF(H706&gt;=90,"매우우수",IF(H706&gt;=80,"우수",IF(H706&gt;=70,"보통",IF(H706&gt;=60,"미흡","매우미흡"))))</f>
        <v>미흡</v>
      </c>
      <c r="H706" s="30">
        <v>69</v>
      </c>
      <c r="I706" s="31"/>
    </row>
    <row r="707" spans="1:9" ht="25.35" customHeight="1">
      <c r="A707" s="82" t="s">
        <v>943</v>
      </c>
      <c r="B707" s="87" t="s">
        <v>1138</v>
      </c>
      <c r="C707" s="87" t="s">
        <v>734</v>
      </c>
      <c r="D707" s="29">
        <f>E707+F707</f>
        <v>4341500</v>
      </c>
      <c r="E707" s="29">
        <v>4341500</v>
      </c>
      <c r="F707" s="29"/>
      <c r="G707" s="30" t="s">
        <v>91</v>
      </c>
      <c r="H707" s="30">
        <v>94</v>
      </c>
      <c r="I707" s="31"/>
    </row>
    <row r="708" spans="1:9" ht="25.35" customHeight="1">
      <c r="A708" s="82" t="s">
        <v>943</v>
      </c>
      <c r="B708" s="87" t="s">
        <v>1139</v>
      </c>
      <c r="C708" s="87" t="s">
        <v>1115</v>
      </c>
      <c r="D708" s="29">
        <f>E708+F708</f>
        <v>90000</v>
      </c>
      <c r="E708" s="29">
        <v>90000</v>
      </c>
      <c r="F708" s="29"/>
      <c r="G708" s="30" t="s">
        <v>202</v>
      </c>
      <c r="H708" s="30">
        <v>69</v>
      </c>
      <c r="I708" s="31"/>
    </row>
    <row r="709" spans="1:9" ht="25.35" customHeight="1">
      <c r="A709" s="82" t="s">
        <v>1140</v>
      </c>
      <c r="B709" s="87" t="s">
        <v>1141</v>
      </c>
      <c r="C709" s="87" t="s">
        <v>617</v>
      </c>
      <c r="D709" s="29">
        <v>500000</v>
      </c>
      <c r="E709" s="29">
        <v>500000</v>
      </c>
      <c r="F709" s="29"/>
      <c r="G709" s="30" t="s">
        <v>53</v>
      </c>
      <c r="H709" s="30">
        <v>79</v>
      </c>
      <c r="I709" s="31"/>
    </row>
    <row r="710" spans="1:9" ht="25.35" customHeight="1">
      <c r="A710" s="82" t="s">
        <v>1140</v>
      </c>
      <c r="B710" s="87" t="s">
        <v>1142</v>
      </c>
      <c r="C710" s="87" t="s">
        <v>155</v>
      </c>
      <c r="D710" s="29">
        <v>40000</v>
      </c>
      <c r="E710" s="29">
        <v>40000</v>
      </c>
      <c r="F710" s="29"/>
      <c r="G710" s="30" t="s">
        <v>307</v>
      </c>
      <c r="H710" s="30">
        <v>88</v>
      </c>
      <c r="I710" s="31"/>
    </row>
    <row r="711" spans="1:9" ht="25.35" customHeight="1">
      <c r="A711" s="82" t="s">
        <v>1140</v>
      </c>
      <c r="B711" s="87" t="s">
        <v>1143</v>
      </c>
      <c r="C711" s="87" t="s">
        <v>155</v>
      </c>
      <c r="D711" s="29">
        <v>7128140</v>
      </c>
      <c r="E711" s="29">
        <v>7128140</v>
      </c>
      <c r="F711" s="29"/>
      <c r="G711" s="30" t="s">
        <v>91</v>
      </c>
      <c r="H711" s="30">
        <v>90</v>
      </c>
      <c r="I711" s="31"/>
    </row>
    <row r="712" spans="1:9" ht="25.35" customHeight="1">
      <c r="A712" s="82" t="s">
        <v>1140</v>
      </c>
      <c r="B712" s="87" t="s">
        <v>1144</v>
      </c>
      <c r="C712" s="87" t="s">
        <v>155</v>
      </c>
      <c r="D712" s="29">
        <v>65000</v>
      </c>
      <c r="E712" s="29">
        <v>65000</v>
      </c>
      <c r="F712" s="29"/>
      <c r="G712" s="30" t="s">
        <v>202</v>
      </c>
      <c r="H712" s="30">
        <v>69</v>
      </c>
      <c r="I712" s="31"/>
    </row>
    <row r="713" spans="1:9" ht="25.35" customHeight="1">
      <c r="A713" s="82" t="s">
        <v>1140</v>
      </c>
      <c r="B713" s="87" t="s">
        <v>1145</v>
      </c>
      <c r="C713" s="87" t="s">
        <v>155</v>
      </c>
      <c r="D713" s="29">
        <v>1903324</v>
      </c>
      <c r="E713" s="29">
        <v>1903324</v>
      </c>
      <c r="F713" s="29"/>
      <c r="G713" s="30" t="s">
        <v>186</v>
      </c>
      <c r="H713" s="30">
        <v>79</v>
      </c>
      <c r="I713" s="31"/>
    </row>
    <row r="714" spans="1:9" ht="25.35" customHeight="1">
      <c r="A714" s="82" t="s">
        <v>1140</v>
      </c>
      <c r="B714" s="87" t="s">
        <v>1146</v>
      </c>
      <c r="C714" s="87" t="s">
        <v>155</v>
      </c>
      <c r="D714" s="29">
        <v>302400</v>
      </c>
      <c r="E714" s="29">
        <v>302400</v>
      </c>
      <c r="F714" s="29"/>
      <c r="G714" s="30" t="s">
        <v>186</v>
      </c>
      <c r="H714" s="30">
        <v>79</v>
      </c>
      <c r="I714" s="31"/>
    </row>
    <row r="715" spans="1:9" ht="25.35" customHeight="1">
      <c r="A715" s="82" t="s">
        <v>1140</v>
      </c>
      <c r="B715" s="87" t="s">
        <v>1147</v>
      </c>
      <c r="C715" s="87" t="s">
        <v>1148</v>
      </c>
      <c r="D715" s="29">
        <v>250000</v>
      </c>
      <c r="E715" s="29">
        <v>250000</v>
      </c>
      <c r="F715" s="29"/>
      <c r="G715" s="30" t="s">
        <v>91</v>
      </c>
      <c r="H715" s="30">
        <v>90</v>
      </c>
      <c r="I715" s="31"/>
    </row>
    <row r="716" spans="1:9" ht="25.35" customHeight="1">
      <c r="A716" s="82" t="s">
        <v>1140</v>
      </c>
      <c r="B716" s="87" t="s">
        <v>1149</v>
      </c>
      <c r="C716" s="87" t="s">
        <v>1150</v>
      </c>
      <c r="D716" s="29">
        <v>20000</v>
      </c>
      <c r="E716" s="29">
        <v>10000</v>
      </c>
      <c r="F716" s="29">
        <v>10000</v>
      </c>
      <c r="G716" s="30" t="s">
        <v>186</v>
      </c>
      <c r="H716" s="30">
        <v>79</v>
      </c>
      <c r="I716" s="31"/>
    </row>
    <row r="717" spans="1:9" ht="25.35" customHeight="1">
      <c r="A717" s="82" t="s">
        <v>1140</v>
      </c>
      <c r="B717" s="87" t="s">
        <v>1151</v>
      </c>
      <c r="C717" s="87" t="s">
        <v>1152</v>
      </c>
      <c r="D717" s="29">
        <v>35000</v>
      </c>
      <c r="E717" s="29">
        <v>35000</v>
      </c>
      <c r="F717" s="29"/>
      <c r="G717" s="30" t="s">
        <v>186</v>
      </c>
      <c r="H717" s="30">
        <v>79</v>
      </c>
      <c r="I717" s="31"/>
    </row>
    <row r="718" spans="1:9" ht="25.35" customHeight="1">
      <c r="A718" s="82" t="s">
        <v>1140</v>
      </c>
      <c r="B718" s="87" t="s">
        <v>1153</v>
      </c>
      <c r="C718" s="87" t="s">
        <v>1152</v>
      </c>
      <c r="D718" s="29">
        <v>35000</v>
      </c>
      <c r="E718" s="29">
        <v>35000</v>
      </c>
      <c r="F718" s="29"/>
      <c r="G718" s="30" t="s">
        <v>186</v>
      </c>
      <c r="H718" s="30">
        <v>78</v>
      </c>
      <c r="I718" s="31"/>
    </row>
    <row r="719" spans="1:9" ht="25.35" customHeight="1">
      <c r="A719" s="82" t="s">
        <v>1140</v>
      </c>
      <c r="B719" s="87" t="s">
        <v>1154</v>
      </c>
      <c r="C719" s="87" t="s">
        <v>772</v>
      </c>
      <c r="D719" s="29">
        <v>240000</v>
      </c>
      <c r="E719" s="29">
        <v>120000</v>
      </c>
      <c r="F719" s="29"/>
      <c r="G719" s="30" t="s">
        <v>186</v>
      </c>
      <c r="H719" s="30">
        <v>79</v>
      </c>
      <c r="I719" s="31"/>
    </row>
    <row r="720" spans="1:9" ht="25.35" customHeight="1">
      <c r="A720" s="82" t="s">
        <v>1140</v>
      </c>
      <c r="B720" s="87" t="s">
        <v>1155</v>
      </c>
      <c r="C720" s="87" t="s">
        <v>842</v>
      </c>
      <c r="D720" s="29">
        <v>295000</v>
      </c>
      <c r="E720" s="29">
        <v>90000</v>
      </c>
      <c r="F720" s="29"/>
      <c r="G720" s="30" t="s">
        <v>307</v>
      </c>
      <c r="H720" s="30">
        <v>85</v>
      </c>
      <c r="I720" s="31"/>
    </row>
    <row r="721" spans="1:9" ht="25.35" customHeight="1">
      <c r="A721" s="82" t="s">
        <v>1140</v>
      </c>
      <c r="B721" s="87" t="s">
        <v>1156</v>
      </c>
      <c r="C721" s="87" t="s">
        <v>842</v>
      </c>
      <c r="D721" s="29">
        <v>50000</v>
      </c>
      <c r="E721" s="29">
        <v>25000</v>
      </c>
      <c r="F721" s="29"/>
      <c r="G721" s="30" t="s">
        <v>186</v>
      </c>
      <c r="H721" s="30">
        <v>79</v>
      </c>
      <c r="I721" s="31"/>
    </row>
    <row r="722" spans="1:9" ht="25.35" customHeight="1">
      <c r="A722" s="82" t="s">
        <v>1140</v>
      </c>
      <c r="B722" s="87" t="s">
        <v>1157</v>
      </c>
      <c r="C722" s="87" t="s">
        <v>679</v>
      </c>
      <c r="D722" s="29">
        <v>18000</v>
      </c>
      <c r="E722" s="29">
        <v>8000</v>
      </c>
      <c r="F722" s="29"/>
      <c r="G722" s="30" t="s">
        <v>186</v>
      </c>
      <c r="H722" s="30">
        <v>79</v>
      </c>
      <c r="I722" s="31"/>
    </row>
    <row r="723" spans="1:9" ht="25.35" customHeight="1">
      <c r="A723" s="82" t="s">
        <v>1140</v>
      </c>
      <c r="B723" s="87" t="s">
        <v>1158</v>
      </c>
      <c r="C723" s="87" t="s">
        <v>1017</v>
      </c>
      <c r="D723" s="29">
        <v>150000</v>
      </c>
      <c r="E723" s="29">
        <v>100000</v>
      </c>
      <c r="F723" s="29"/>
      <c r="G723" s="30" t="s">
        <v>202</v>
      </c>
      <c r="H723" s="30">
        <v>69</v>
      </c>
      <c r="I723" s="31"/>
    </row>
    <row r="724" spans="1:9" ht="25.35" customHeight="1">
      <c r="A724" s="82" t="s">
        <v>1140</v>
      </c>
      <c r="B724" s="87" t="s">
        <v>1159</v>
      </c>
      <c r="C724" s="87" t="s">
        <v>1160</v>
      </c>
      <c r="D724" s="29">
        <v>90000</v>
      </c>
      <c r="E724" s="29">
        <v>50000</v>
      </c>
      <c r="F724" s="29">
        <v>40000</v>
      </c>
      <c r="G724" s="30" t="s">
        <v>307</v>
      </c>
      <c r="H724" s="30">
        <v>88</v>
      </c>
      <c r="I724" s="31"/>
    </row>
    <row r="725" spans="1:9" ht="25.35" customHeight="1">
      <c r="A725" s="82" t="s">
        <v>1140</v>
      </c>
      <c r="B725" s="87" t="s">
        <v>1161</v>
      </c>
      <c r="C725" s="87" t="s">
        <v>1162</v>
      </c>
      <c r="D725" s="29">
        <v>20000</v>
      </c>
      <c r="E725" s="29">
        <v>20000</v>
      </c>
      <c r="F725" s="29"/>
      <c r="G725" s="30" t="s">
        <v>53</v>
      </c>
      <c r="H725" s="30">
        <v>77</v>
      </c>
      <c r="I725" s="31"/>
    </row>
    <row r="726" spans="1:9" ht="25.35" customHeight="1">
      <c r="A726" s="82" t="s">
        <v>1140</v>
      </c>
      <c r="B726" s="87" t="s">
        <v>1163</v>
      </c>
      <c r="C726" s="87" t="s">
        <v>1162</v>
      </c>
      <c r="D726" s="29">
        <v>160000</v>
      </c>
      <c r="E726" s="29">
        <v>160000</v>
      </c>
      <c r="F726" s="29"/>
      <c r="G726" s="30" t="s">
        <v>51</v>
      </c>
      <c r="H726" s="30">
        <v>83</v>
      </c>
      <c r="I726" s="31"/>
    </row>
    <row r="727" spans="1:9" ht="25.35" customHeight="1">
      <c r="A727" s="82" t="s">
        <v>1140</v>
      </c>
      <c r="B727" s="87" t="s">
        <v>1164</v>
      </c>
      <c r="C727" s="87" t="s">
        <v>1162</v>
      </c>
      <c r="D727" s="29">
        <v>50000</v>
      </c>
      <c r="E727" s="29">
        <v>50000</v>
      </c>
      <c r="F727" s="29"/>
      <c r="G727" s="30" t="s">
        <v>53</v>
      </c>
      <c r="H727" s="30">
        <v>70</v>
      </c>
      <c r="I727" s="31"/>
    </row>
    <row r="728" spans="1:9" ht="25.35" customHeight="1">
      <c r="A728" s="82" t="s">
        <v>1140</v>
      </c>
      <c r="B728" s="87" t="s">
        <v>1165</v>
      </c>
      <c r="C728" s="87" t="s">
        <v>1162</v>
      </c>
      <c r="D728" s="29">
        <v>20000</v>
      </c>
      <c r="E728" s="29">
        <v>20000</v>
      </c>
      <c r="F728" s="29"/>
      <c r="G728" s="30" t="s">
        <v>53</v>
      </c>
      <c r="H728" s="30">
        <v>77</v>
      </c>
      <c r="I728" s="31"/>
    </row>
    <row r="729" spans="1:9" ht="25.35" customHeight="1">
      <c r="A729" s="82" t="s">
        <v>1140</v>
      </c>
      <c r="B729" s="87" t="s">
        <v>1166</v>
      </c>
      <c r="C729" s="87" t="s">
        <v>1162</v>
      </c>
      <c r="D729" s="29">
        <v>50000</v>
      </c>
      <c r="E729" s="29">
        <v>50000</v>
      </c>
      <c r="F729" s="29"/>
      <c r="G729" s="30" t="s">
        <v>53</v>
      </c>
      <c r="H729" s="30">
        <v>74</v>
      </c>
      <c r="I729" s="31"/>
    </row>
    <row r="730" spans="1:9" ht="25.35" customHeight="1">
      <c r="A730" s="82" t="s">
        <v>1140</v>
      </c>
      <c r="B730" s="87" t="s">
        <v>1167</v>
      </c>
      <c r="C730" s="87" t="s">
        <v>1162</v>
      </c>
      <c r="D730" s="29">
        <v>38000</v>
      </c>
      <c r="E730" s="29">
        <v>30000</v>
      </c>
      <c r="F730" s="29">
        <v>8000</v>
      </c>
      <c r="G730" s="30" t="s">
        <v>53</v>
      </c>
      <c r="H730" s="30">
        <v>79</v>
      </c>
      <c r="I730" s="31"/>
    </row>
    <row r="731" spans="1:9" ht="25.35" customHeight="1">
      <c r="A731" s="82" t="s">
        <v>1140</v>
      </c>
      <c r="B731" s="87" t="s">
        <v>1168</v>
      </c>
      <c r="C731" s="87" t="s">
        <v>1162</v>
      </c>
      <c r="D731" s="29">
        <v>80000</v>
      </c>
      <c r="E731" s="29">
        <v>80000</v>
      </c>
      <c r="F731" s="29"/>
      <c r="G731" s="30" t="s">
        <v>55</v>
      </c>
      <c r="H731" s="30">
        <v>96</v>
      </c>
      <c r="I731" s="31"/>
    </row>
    <row r="732" spans="1:9" ht="25.35" customHeight="1">
      <c r="A732" s="82" t="s">
        <v>1140</v>
      </c>
      <c r="B732" s="87" t="s">
        <v>1169</v>
      </c>
      <c r="C732" s="87" t="s">
        <v>1162</v>
      </c>
      <c r="D732" s="29">
        <v>28000</v>
      </c>
      <c r="E732" s="29">
        <v>25000</v>
      </c>
      <c r="F732" s="29">
        <v>3000</v>
      </c>
      <c r="G732" s="30" t="s">
        <v>53</v>
      </c>
      <c r="H732" s="30">
        <v>79</v>
      </c>
      <c r="I732" s="31"/>
    </row>
    <row r="733" spans="1:9" ht="25.35" customHeight="1">
      <c r="A733" s="82" t="s">
        <v>1140</v>
      </c>
      <c r="B733" s="87" t="s">
        <v>1170</v>
      </c>
      <c r="C733" s="87" t="s">
        <v>1162</v>
      </c>
      <c r="D733" s="29">
        <v>15000</v>
      </c>
      <c r="E733" s="29">
        <v>15000</v>
      </c>
      <c r="F733" s="29"/>
      <c r="G733" s="30" t="s">
        <v>48</v>
      </c>
      <c r="H733" s="30">
        <v>66</v>
      </c>
      <c r="I733" s="31"/>
    </row>
    <row r="734" spans="1:9" ht="25.35" customHeight="1">
      <c r="A734" s="82" t="s">
        <v>1140</v>
      </c>
      <c r="B734" s="87" t="s">
        <v>1171</v>
      </c>
      <c r="C734" s="87" t="s">
        <v>1172</v>
      </c>
      <c r="D734" s="29">
        <v>11000</v>
      </c>
      <c r="E734" s="29">
        <v>9000</v>
      </c>
      <c r="F734" s="29">
        <v>2000</v>
      </c>
      <c r="G734" s="30" t="s">
        <v>53</v>
      </c>
      <c r="H734" s="30">
        <v>77</v>
      </c>
      <c r="I734" s="31"/>
    </row>
    <row r="735" spans="1:9" ht="25.35" customHeight="1">
      <c r="A735" s="82" t="s">
        <v>1140</v>
      </c>
      <c r="B735" s="87" t="s">
        <v>1173</v>
      </c>
      <c r="C735" s="87" t="s">
        <v>1174</v>
      </c>
      <c r="D735" s="29">
        <v>12000</v>
      </c>
      <c r="E735" s="29">
        <v>10000</v>
      </c>
      <c r="F735" s="29">
        <v>2000</v>
      </c>
      <c r="G735" s="30" t="s">
        <v>53</v>
      </c>
      <c r="H735" s="30">
        <v>72</v>
      </c>
      <c r="I735" s="31"/>
    </row>
    <row r="736" spans="1:9" ht="25.35" customHeight="1">
      <c r="A736" s="82" t="s">
        <v>1140</v>
      </c>
      <c r="B736" s="87" t="s">
        <v>1175</v>
      </c>
      <c r="C736" s="87" t="s">
        <v>1176</v>
      </c>
      <c r="D736" s="29">
        <v>20300</v>
      </c>
      <c r="E736" s="29">
        <v>20000</v>
      </c>
      <c r="F736" s="29">
        <v>300</v>
      </c>
      <c r="G736" s="30" t="s">
        <v>53</v>
      </c>
      <c r="H736" s="30">
        <v>78</v>
      </c>
      <c r="I736" s="31"/>
    </row>
    <row r="737" spans="1:9" ht="25.35" customHeight="1">
      <c r="A737" s="82" t="s">
        <v>1140</v>
      </c>
      <c r="B737" s="87" t="s">
        <v>1177</v>
      </c>
      <c r="C737" s="87" t="s">
        <v>1178</v>
      </c>
      <c r="D737" s="29">
        <v>12000</v>
      </c>
      <c r="E737" s="29">
        <v>10000</v>
      </c>
      <c r="F737" s="29">
        <v>2000</v>
      </c>
      <c r="G737" s="30" t="s">
        <v>202</v>
      </c>
      <c r="H737" s="30">
        <v>69</v>
      </c>
      <c r="I737" s="31"/>
    </row>
    <row r="738" spans="1:9" ht="25.35" customHeight="1">
      <c r="A738" s="82" t="s">
        <v>1140</v>
      </c>
      <c r="B738" s="87" t="s">
        <v>1179</v>
      </c>
      <c r="C738" s="87" t="s">
        <v>842</v>
      </c>
      <c r="D738" s="29">
        <v>71000</v>
      </c>
      <c r="E738" s="29">
        <v>12000</v>
      </c>
      <c r="F738" s="29"/>
      <c r="G738" s="30" t="s">
        <v>791</v>
      </c>
      <c r="H738" s="30">
        <v>76</v>
      </c>
      <c r="I738" s="31"/>
    </row>
    <row r="739" spans="1:9" ht="25.35" customHeight="1">
      <c r="A739" s="82" t="s">
        <v>1140</v>
      </c>
      <c r="B739" s="87" t="s">
        <v>1180</v>
      </c>
      <c r="C739" s="87" t="s">
        <v>1181</v>
      </c>
      <c r="D739" s="29">
        <v>12000</v>
      </c>
      <c r="E739" s="29">
        <v>2000</v>
      </c>
      <c r="F739" s="29">
        <v>10000</v>
      </c>
      <c r="G739" s="30" t="s">
        <v>791</v>
      </c>
      <c r="H739" s="30">
        <v>74</v>
      </c>
      <c r="I739" s="31"/>
    </row>
    <row r="740" spans="1:9" ht="25.35" customHeight="1">
      <c r="A740" s="82" t="s">
        <v>1140</v>
      </c>
      <c r="B740" s="87" t="s">
        <v>1182</v>
      </c>
      <c r="C740" s="87" t="s">
        <v>1183</v>
      </c>
      <c r="D740" s="29">
        <v>26000</v>
      </c>
      <c r="E740" s="29">
        <v>3000</v>
      </c>
      <c r="F740" s="29">
        <v>23000</v>
      </c>
      <c r="G740" s="30" t="s">
        <v>791</v>
      </c>
      <c r="H740" s="30">
        <v>79</v>
      </c>
      <c r="I740" s="31"/>
    </row>
    <row r="741" spans="1:9" ht="25.35" customHeight="1">
      <c r="A741" s="82" t="s">
        <v>1140</v>
      </c>
      <c r="B741" s="87" t="s">
        <v>1184</v>
      </c>
      <c r="C741" s="87" t="s">
        <v>1185</v>
      </c>
      <c r="D741" s="29">
        <v>15000</v>
      </c>
      <c r="E741" s="29">
        <v>9000</v>
      </c>
      <c r="F741" s="29">
        <v>6000</v>
      </c>
      <c r="G741" s="30" t="s">
        <v>791</v>
      </c>
      <c r="H741" s="30">
        <v>70</v>
      </c>
      <c r="I741" s="60"/>
    </row>
    <row r="742" spans="1:9" ht="25.35" customHeight="1">
      <c r="A742" s="82" t="s">
        <v>1140</v>
      </c>
      <c r="B742" s="87" t="s">
        <v>1186</v>
      </c>
      <c r="C742" s="87" t="s">
        <v>1187</v>
      </c>
      <c r="D742" s="29">
        <v>7200</v>
      </c>
      <c r="E742" s="29">
        <v>3000</v>
      </c>
      <c r="F742" s="29">
        <v>4200</v>
      </c>
      <c r="G742" s="30" t="s">
        <v>791</v>
      </c>
      <c r="H742" s="30">
        <v>72</v>
      </c>
      <c r="I742" s="31"/>
    </row>
    <row r="743" spans="1:9" ht="25.35" customHeight="1">
      <c r="A743" s="82" t="s">
        <v>1140</v>
      </c>
      <c r="B743" s="87" t="s">
        <v>1188</v>
      </c>
      <c r="C743" s="87" t="s">
        <v>1189</v>
      </c>
      <c r="D743" s="29">
        <v>6000</v>
      </c>
      <c r="E743" s="29">
        <v>5000</v>
      </c>
      <c r="F743" s="29">
        <v>1000</v>
      </c>
      <c r="G743" s="30" t="s">
        <v>779</v>
      </c>
      <c r="H743" s="30">
        <v>69</v>
      </c>
      <c r="I743" s="31"/>
    </row>
    <row r="744" spans="1:9" ht="25.35" customHeight="1">
      <c r="A744" s="82" t="s">
        <v>1140</v>
      </c>
      <c r="B744" s="87" t="s">
        <v>1190</v>
      </c>
      <c r="C744" s="87" t="s">
        <v>1191</v>
      </c>
      <c r="D744" s="29">
        <v>46000</v>
      </c>
      <c r="E744" s="29">
        <v>15000</v>
      </c>
      <c r="F744" s="29">
        <v>31000</v>
      </c>
      <c r="G744" s="30" t="s">
        <v>791</v>
      </c>
      <c r="H744" s="30">
        <v>73</v>
      </c>
      <c r="I744" s="31"/>
    </row>
    <row r="745" spans="1:9" ht="25.35" customHeight="1">
      <c r="A745" s="82" t="s">
        <v>1140</v>
      </c>
      <c r="B745" s="87" t="s">
        <v>1192</v>
      </c>
      <c r="C745" s="87" t="s">
        <v>1193</v>
      </c>
      <c r="D745" s="29">
        <v>20000</v>
      </c>
      <c r="E745" s="29">
        <v>5000</v>
      </c>
      <c r="F745" s="29">
        <v>15000</v>
      </c>
      <c r="G745" s="30" t="s">
        <v>791</v>
      </c>
      <c r="H745" s="30">
        <v>78</v>
      </c>
      <c r="I745" s="31"/>
    </row>
    <row r="746" spans="1:9" ht="25.35" customHeight="1">
      <c r="A746" s="82" t="s">
        <v>1140</v>
      </c>
      <c r="B746" s="87" t="s">
        <v>1194</v>
      </c>
      <c r="C746" s="87" t="s">
        <v>1195</v>
      </c>
      <c r="D746" s="29">
        <v>12000</v>
      </c>
      <c r="E746" s="29">
        <v>8000</v>
      </c>
      <c r="F746" s="29">
        <v>4000</v>
      </c>
      <c r="G746" s="30" t="s">
        <v>791</v>
      </c>
      <c r="H746" s="30">
        <v>75</v>
      </c>
      <c r="I746" s="31"/>
    </row>
    <row r="747" spans="1:9" ht="25.35" customHeight="1">
      <c r="A747" s="82" t="s">
        <v>1140</v>
      </c>
      <c r="B747" s="87" t="s">
        <v>1196</v>
      </c>
      <c r="C747" s="87" t="s">
        <v>676</v>
      </c>
      <c r="D747" s="29"/>
      <c r="E747" s="29"/>
      <c r="F747" s="29"/>
      <c r="G747" s="30" t="s">
        <v>1197</v>
      </c>
      <c r="H747" s="30">
        <v>10</v>
      </c>
      <c r="I747" s="31"/>
    </row>
    <row r="748" spans="1:9" ht="25.35" customHeight="1">
      <c r="A748" s="82" t="s">
        <v>1140</v>
      </c>
      <c r="B748" s="87" t="s">
        <v>1198</v>
      </c>
      <c r="C748" s="87" t="s">
        <v>1199</v>
      </c>
      <c r="D748" s="29">
        <v>103000</v>
      </c>
      <c r="E748" s="29">
        <v>27000</v>
      </c>
      <c r="F748" s="29"/>
      <c r="G748" s="30" t="s">
        <v>777</v>
      </c>
      <c r="H748" s="30">
        <v>81</v>
      </c>
      <c r="I748" s="31"/>
    </row>
    <row r="749" spans="1:9" ht="25.35" customHeight="1">
      <c r="A749" s="82" t="s">
        <v>1140</v>
      </c>
      <c r="B749" s="87" t="s">
        <v>1200</v>
      </c>
      <c r="C749" s="87" t="s">
        <v>842</v>
      </c>
      <c r="D749" s="58"/>
      <c r="E749" s="58"/>
      <c r="F749" s="58"/>
      <c r="G749" s="54" t="s">
        <v>256</v>
      </c>
      <c r="H749" s="54">
        <v>60</v>
      </c>
      <c r="I749" s="31"/>
    </row>
    <row r="750" spans="1:9" ht="25.35" customHeight="1">
      <c r="A750" s="82" t="s">
        <v>1140</v>
      </c>
      <c r="B750" s="87" t="s">
        <v>1201</v>
      </c>
      <c r="C750" s="87" t="s">
        <v>1162</v>
      </c>
      <c r="D750" s="29">
        <v>18000</v>
      </c>
      <c r="E750" s="29">
        <v>12000</v>
      </c>
      <c r="F750" s="29">
        <v>6000</v>
      </c>
      <c r="G750" s="30" t="s">
        <v>53</v>
      </c>
      <c r="H750" s="30">
        <v>79</v>
      </c>
      <c r="I750" s="31"/>
    </row>
    <row r="751" spans="1:9" ht="25.35" customHeight="1">
      <c r="A751" s="82" t="s">
        <v>1140</v>
      </c>
      <c r="B751" s="87" t="s">
        <v>1202</v>
      </c>
      <c r="C751" s="87" t="s">
        <v>1203</v>
      </c>
      <c r="D751" s="29">
        <v>18000</v>
      </c>
      <c r="E751" s="29">
        <v>18000</v>
      </c>
      <c r="F751" s="29"/>
      <c r="G751" s="30" t="s">
        <v>779</v>
      </c>
      <c r="H751" s="30">
        <v>65</v>
      </c>
      <c r="I751" s="31"/>
    </row>
    <row r="752" spans="1:9" ht="25.35" customHeight="1">
      <c r="A752" s="82" t="s">
        <v>1140</v>
      </c>
      <c r="B752" s="87" t="s">
        <v>1204</v>
      </c>
      <c r="C752" s="87" t="s">
        <v>1205</v>
      </c>
      <c r="D752" s="29">
        <v>46000</v>
      </c>
      <c r="E752" s="29">
        <v>46000</v>
      </c>
      <c r="F752" s="29"/>
      <c r="G752" s="30" t="s">
        <v>779</v>
      </c>
      <c r="H752" s="30">
        <v>69</v>
      </c>
      <c r="I752" s="31"/>
    </row>
    <row r="753" spans="1:9" ht="25.35" customHeight="1">
      <c r="A753" s="82" t="s">
        <v>1140</v>
      </c>
      <c r="B753" s="87" t="s">
        <v>1206</v>
      </c>
      <c r="C753" s="87" t="s">
        <v>1207</v>
      </c>
      <c r="D753" s="29">
        <v>70000</v>
      </c>
      <c r="E753" s="29">
        <v>70000</v>
      </c>
      <c r="F753" s="29"/>
      <c r="G753" s="30" t="s">
        <v>777</v>
      </c>
      <c r="H753" s="30">
        <v>85</v>
      </c>
      <c r="I753" s="31"/>
    </row>
    <row r="754" spans="1:9" ht="25.35" customHeight="1">
      <c r="A754" s="82" t="s">
        <v>1140</v>
      </c>
      <c r="B754" s="87" t="s">
        <v>1208</v>
      </c>
      <c r="C754" s="87" t="s">
        <v>1209</v>
      </c>
      <c r="D754" s="29">
        <v>5050</v>
      </c>
      <c r="E754" s="29">
        <v>4050</v>
      </c>
      <c r="F754" s="29">
        <v>1000</v>
      </c>
      <c r="G754" s="30" t="s">
        <v>53</v>
      </c>
      <c r="H754" s="30">
        <v>79</v>
      </c>
      <c r="I754" s="31"/>
    </row>
    <row r="755" spans="1:9" ht="25.35" customHeight="1">
      <c r="A755" s="82" t="s">
        <v>1140</v>
      </c>
      <c r="B755" s="87" t="s">
        <v>1210</v>
      </c>
      <c r="C755" s="87" t="s">
        <v>772</v>
      </c>
      <c r="D755" s="29">
        <v>60000</v>
      </c>
      <c r="E755" s="29">
        <v>15000</v>
      </c>
      <c r="F755" s="29"/>
      <c r="G755" s="30" t="s">
        <v>791</v>
      </c>
      <c r="H755" s="30">
        <v>79</v>
      </c>
      <c r="I755" s="31"/>
    </row>
    <row r="756" spans="1:9" ht="25.35" customHeight="1">
      <c r="A756" s="82" t="s">
        <v>1140</v>
      </c>
      <c r="B756" s="87" t="s">
        <v>1211</v>
      </c>
      <c r="C756" s="87" t="s">
        <v>1212</v>
      </c>
      <c r="D756" s="29">
        <v>100000</v>
      </c>
      <c r="E756" s="29">
        <v>100000</v>
      </c>
      <c r="F756" s="29"/>
      <c r="G756" s="30" t="s">
        <v>777</v>
      </c>
      <c r="H756" s="30">
        <v>84</v>
      </c>
      <c r="I756" s="31"/>
    </row>
    <row r="757" spans="1:9" ht="25.35" customHeight="1">
      <c r="A757" s="82" t="s">
        <v>1140</v>
      </c>
      <c r="B757" s="87" t="s">
        <v>1211</v>
      </c>
      <c r="C757" s="87" t="s">
        <v>617</v>
      </c>
      <c r="D757" s="29">
        <v>100000</v>
      </c>
      <c r="E757" s="29">
        <v>50000</v>
      </c>
      <c r="F757" s="29"/>
      <c r="G757" s="30" t="s">
        <v>777</v>
      </c>
      <c r="H757" s="30">
        <v>81</v>
      </c>
      <c r="I757" s="31"/>
    </row>
    <row r="758" spans="1:9" ht="25.35" customHeight="1">
      <c r="A758" s="82" t="s">
        <v>1140</v>
      </c>
      <c r="B758" s="87" t="s">
        <v>1213</v>
      </c>
      <c r="C758" s="87" t="s">
        <v>1214</v>
      </c>
      <c r="D758" s="29">
        <v>10000</v>
      </c>
      <c r="E758" s="29">
        <v>9000</v>
      </c>
      <c r="F758" s="29">
        <v>1000</v>
      </c>
      <c r="G758" s="30" t="s">
        <v>186</v>
      </c>
      <c r="H758" s="30">
        <v>78</v>
      </c>
      <c r="I758" s="31"/>
    </row>
    <row r="759" spans="1:9" ht="25.35" customHeight="1">
      <c r="A759" s="82" t="s">
        <v>1140</v>
      </c>
      <c r="B759" s="87" t="s">
        <v>1215</v>
      </c>
      <c r="C759" s="87" t="s">
        <v>1214</v>
      </c>
      <c r="D759" s="29"/>
      <c r="E759" s="29"/>
      <c r="F759" s="29"/>
      <c r="G759" s="30" t="s">
        <v>666</v>
      </c>
      <c r="H759" s="30">
        <v>10</v>
      </c>
      <c r="I759" s="31"/>
    </row>
    <row r="760" spans="1:9" ht="25.35" customHeight="1">
      <c r="A760" s="82" t="s">
        <v>1140</v>
      </c>
      <c r="B760" s="87" t="s">
        <v>1216</v>
      </c>
      <c r="C760" s="87" t="s">
        <v>1217</v>
      </c>
      <c r="D760" s="29">
        <v>2211388</v>
      </c>
      <c r="E760" s="29">
        <v>2211388</v>
      </c>
      <c r="F760" s="29"/>
      <c r="G760" s="30" t="s">
        <v>186</v>
      </c>
      <c r="H760" s="30">
        <v>79</v>
      </c>
      <c r="I760" s="31"/>
    </row>
    <row r="761" spans="1:9" ht="25.35" customHeight="1">
      <c r="A761" s="82" t="s">
        <v>1140</v>
      </c>
      <c r="B761" s="87" t="s">
        <v>1218</v>
      </c>
      <c r="C761" s="87" t="s">
        <v>1217</v>
      </c>
      <c r="D761" s="29">
        <v>1312090</v>
      </c>
      <c r="E761" s="29">
        <v>1312090</v>
      </c>
      <c r="F761" s="29"/>
      <c r="G761" s="30" t="s">
        <v>186</v>
      </c>
      <c r="H761" s="30">
        <v>77</v>
      </c>
      <c r="I761" s="31"/>
    </row>
    <row r="762" spans="1:9" ht="25.35" customHeight="1">
      <c r="A762" s="82" t="s">
        <v>1140</v>
      </c>
      <c r="B762" s="87" t="s">
        <v>1219</v>
      </c>
      <c r="C762" s="87" t="s">
        <v>1217</v>
      </c>
      <c r="D762" s="29">
        <v>179000</v>
      </c>
      <c r="E762" s="29">
        <v>179000</v>
      </c>
      <c r="F762" s="29"/>
      <c r="G762" s="30" t="s">
        <v>186</v>
      </c>
      <c r="H762" s="30">
        <v>76</v>
      </c>
      <c r="I762" s="31"/>
    </row>
    <row r="763" spans="1:9" ht="25.35" customHeight="1">
      <c r="A763" s="82" t="s">
        <v>1140</v>
      </c>
      <c r="B763" s="87" t="s">
        <v>1220</v>
      </c>
      <c r="C763" s="87" t="s">
        <v>1217</v>
      </c>
      <c r="D763" s="29">
        <v>862608</v>
      </c>
      <c r="E763" s="29">
        <v>862608</v>
      </c>
      <c r="F763" s="29"/>
      <c r="G763" s="30" t="s">
        <v>186</v>
      </c>
      <c r="H763" s="30">
        <v>76</v>
      </c>
      <c r="I763" s="31"/>
    </row>
    <row r="764" spans="1:9" ht="25.35" customHeight="1">
      <c r="A764" s="82" t="s">
        <v>1140</v>
      </c>
      <c r="B764" s="87" t="s">
        <v>1221</v>
      </c>
      <c r="C764" s="87" t="s">
        <v>1217</v>
      </c>
      <c r="D764" s="29">
        <v>70000</v>
      </c>
      <c r="E764" s="29">
        <v>70000</v>
      </c>
      <c r="F764" s="29"/>
      <c r="G764" s="30" t="s">
        <v>186</v>
      </c>
      <c r="H764" s="30">
        <v>76</v>
      </c>
      <c r="I764" s="31"/>
    </row>
    <row r="765" spans="1:9" ht="25.35" customHeight="1">
      <c r="A765" s="82" t="s">
        <v>1140</v>
      </c>
      <c r="B765" s="87" t="s">
        <v>1222</v>
      </c>
      <c r="C765" s="87" t="s">
        <v>1223</v>
      </c>
      <c r="D765" s="29">
        <v>189130</v>
      </c>
      <c r="E765" s="29">
        <v>189130</v>
      </c>
      <c r="F765" s="29"/>
      <c r="G765" s="30" t="s">
        <v>307</v>
      </c>
      <c r="H765" s="30">
        <v>89</v>
      </c>
      <c r="I765" s="31"/>
    </row>
    <row r="766" spans="1:9" ht="25.35" customHeight="1">
      <c r="A766" s="82" t="s">
        <v>1140</v>
      </c>
      <c r="B766" s="87" t="s">
        <v>1224</v>
      </c>
      <c r="C766" s="87" t="s">
        <v>1017</v>
      </c>
      <c r="D766" s="29">
        <v>2750000</v>
      </c>
      <c r="E766" s="29">
        <v>2750000</v>
      </c>
      <c r="F766" s="29"/>
      <c r="G766" s="30" t="s">
        <v>307</v>
      </c>
      <c r="H766" s="30">
        <v>88</v>
      </c>
      <c r="I766" s="31"/>
    </row>
    <row r="767" spans="1:9" ht="25.35" customHeight="1">
      <c r="A767" s="82" t="s">
        <v>1140</v>
      </c>
      <c r="B767" s="87" t="s">
        <v>1225</v>
      </c>
      <c r="C767" s="87" t="s">
        <v>1226</v>
      </c>
      <c r="D767" s="29">
        <v>20000</v>
      </c>
      <c r="E767" s="29">
        <v>20000</v>
      </c>
      <c r="F767" s="29"/>
      <c r="G767" s="30" t="s">
        <v>307</v>
      </c>
      <c r="H767" s="30">
        <v>84</v>
      </c>
      <c r="I767" s="31"/>
    </row>
    <row r="768" spans="1:9" ht="25.35" customHeight="1">
      <c r="A768" s="82" t="s">
        <v>1140</v>
      </c>
      <c r="B768" s="87" t="s">
        <v>1227</v>
      </c>
      <c r="C768" s="87" t="s">
        <v>1017</v>
      </c>
      <c r="D768" s="29">
        <v>100000</v>
      </c>
      <c r="E768" s="29">
        <v>50000</v>
      </c>
      <c r="F768" s="29"/>
      <c r="G768" s="30" t="s">
        <v>202</v>
      </c>
      <c r="H768" s="30">
        <v>69</v>
      </c>
      <c r="I768" s="31"/>
    </row>
    <row r="769" spans="1:9" ht="25.35" customHeight="1">
      <c r="A769" s="82" t="s">
        <v>1140</v>
      </c>
      <c r="B769" s="87" t="s">
        <v>1228</v>
      </c>
      <c r="C769" s="87" t="s">
        <v>892</v>
      </c>
      <c r="D769" s="29">
        <v>50000</v>
      </c>
      <c r="E769" s="29">
        <v>50000</v>
      </c>
      <c r="F769" s="29"/>
      <c r="G769" s="30" t="s">
        <v>202</v>
      </c>
      <c r="H769" s="30">
        <v>64</v>
      </c>
      <c r="I769" s="31"/>
    </row>
    <row r="770" spans="1:9" ht="25.35" customHeight="1">
      <c r="A770" s="82" t="s">
        <v>1140</v>
      </c>
      <c r="B770" s="87" t="s">
        <v>1229</v>
      </c>
      <c r="C770" s="87" t="s">
        <v>1217</v>
      </c>
      <c r="D770" s="29">
        <v>30000</v>
      </c>
      <c r="E770" s="29">
        <v>30000</v>
      </c>
      <c r="F770" s="29"/>
      <c r="G770" s="30" t="s">
        <v>202</v>
      </c>
      <c r="H770" s="30">
        <v>69</v>
      </c>
      <c r="I770" s="31"/>
    </row>
    <row r="771" spans="1:9" ht="25.35" customHeight="1">
      <c r="A771" s="82" t="s">
        <v>1140</v>
      </c>
      <c r="B771" s="87" t="s">
        <v>1230</v>
      </c>
      <c r="C771" s="87" t="s">
        <v>1231</v>
      </c>
      <c r="D771" s="29">
        <v>130000</v>
      </c>
      <c r="E771" s="29">
        <v>130000</v>
      </c>
      <c r="F771" s="29"/>
      <c r="G771" s="30" t="s">
        <v>202</v>
      </c>
      <c r="H771" s="30">
        <v>62</v>
      </c>
      <c r="I771" s="31"/>
    </row>
    <row r="772" spans="1:9" ht="25.35" customHeight="1">
      <c r="A772" s="82" t="s">
        <v>1140</v>
      </c>
      <c r="B772" s="87" t="s">
        <v>1232</v>
      </c>
      <c r="C772" s="87" t="s">
        <v>1233</v>
      </c>
      <c r="D772" s="29">
        <v>1062893</v>
      </c>
      <c r="E772" s="29">
        <v>1062893</v>
      </c>
      <c r="F772" s="29"/>
      <c r="G772" s="30" t="s">
        <v>307</v>
      </c>
      <c r="H772" s="30">
        <v>85</v>
      </c>
      <c r="I772" s="31"/>
    </row>
    <row r="773" spans="1:9" ht="25.35" customHeight="1">
      <c r="A773" s="82" t="s">
        <v>1140</v>
      </c>
      <c r="B773" s="87" t="s">
        <v>1234</v>
      </c>
      <c r="C773" s="87" t="s">
        <v>1235</v>
      </c>
      <c r="D773" s="29">
        <v>1400000</v>
      </c>
      <c r="E773" s="29">
        <v>1400000</v>
      </c>
      <c r="F773" s="29"/>
      <c r="G773" s="30" t="s">
        <v>307</v>
      </c>
      <c r="H773" s="30">
        <v>89</v>
      </c>
      <c r="I773" s="31"/>
    </row>
    <row r="774" spans="1:9" ht="25.35" customHeight="1">
      <c r="A774" s="82" t="s">
        <v>1140</v>
      </c>
      <c r="B774" s="87" t="s">
        <v>1236</v>
      </c>
      <c r="C774" s="87" t="s">
        <v>819</v>
      </c>
      <c r="D774" s="29">
        <v>300000</v>
      </c>
      <c r="E774" s="29">
        <v>300000</v>
      </c>
      <c r="F774" s="29"/>
      <c r="G774" s="30" t="s">
        <v>186</v>
      </c>
      <c r="H774" s="30">
        <v>70</v>
      </c>
      <c r="I774" s="31"/>
    </row>
    <row r="775" spans="1:9" ht="25.35" customHeight="1">
      <c r="A775" s="82" t="s">
        <v>1140</v>
      </c>
      <c r="B775" s="87" t="s">
        <v>1237</v>
      </c>
      <c r="C775" s="87" t="s">
        <v>1223</v>
      </c>
      <c r="D775" s="29">
        <v>20000</v>
      </c>
      <c r="E775" s="29">
        <v>20000</v>
      </c>
      <c r="F775" s="29"/>
      <c r="G775" s="30" t="s">
        <v>202</v>
      </c>
      <c r="H775" s="30">
        <v>68</v>
      </c>
      <c r="I775" s="51"/>
    </row>
    <row r="776" spans="1:9" ht="25.35" customHeight="1">
      <c r="A776" s="82" t="s">
        <v>1238</v>
      </c>
      <c r="B776" s="87" t="s">
        <v>1239</v>
      </c>
      <c r="C776" s="87" t="s">
        <v>1240</v>
      </c>
      <c r="D776" s="29">
        <v>2955000</v>
      </c>
      <c r="E776" s="29">
        <v>260000</v>
      </c>
      <c r="F776" s="29">
        <v>2695000</v>
      </c>
      <c r="G776" s="30" t="s">
        <v>706</v>
      </c>
      <c r="H776" s="30">
        <v>95</v>
      </c>
      <c r="I776" s="31"/>
    </row>
    <row r="777" spans="1:9" ht="25.35" customHeight="1">
      <c r="A777" s="82" t="s">
        <v>1238</v>
      </c>
      <c r="B777" s="87" t="s">
        <v>1241</v>
      </c>
      <c r="C777" s="87" t="s">
        <v>1242</v>
      </c>
      <c r="D777" s="29">
        <v>15000</v>
      </c>
      <c r="E777" s="29">
        <v>10000</v>
      </c>
      <c r="F777" s="29">
        <v>5000</v>
      </c>
      <c r="G777" s="30" t="s">
        <v>202</v>
      </c>
      <c r="H777" s="30">
        <v>68</v>
      </c>
      <c r="I777" s="31"/>
    </row>
    <row r="778" spans="1:9" ht="25.35" customHeight="1">
      <c r="A778" s="82" t="s">
        <v>1238</v>
      </c>
      <c r="B778" s="87" t="s">
        <v>1243</v>
      </c>
      <c r="C778" s="87" t="s">
        <v>1244</v>
      </c>
      <c r="D778" s="29">
        <v>181500</v>
      </c>
      <c r="E778" s="29">
        <v>72600</v>
      </c>
      <c r="F778" s="29">
        <v>108900</v>
      </c>
      <c r="G778" s="30" t="s">
        <v>777</v>
      </c>
      <c r="H778" s="30">
        <v>85</v>
      </c>
      <c r="I778" s="31"/>
    </row>
    <row r="779" spans="1:9" ht="25.35" customHeight="1">
      <c r="A779" s="82" t="s">
        <v>1238</v>
      </c>
      <c r="B779" s="87" t="s">
        <v>1245</v>
      </c>
      <c r="C779" s="87" t="s">
        <v>1246</v>
      </c>
      <c r="D779" s="29">
        <v>20000</v>
      </c>
      <c r="E779" s="29">
        <v>18000</v>
      </c>
      <c r="F779" s="29">
        <v>2000</v>
      </c>
      <c r="G779" s="30" t="s">
        <v>186</v>
      </c>
      <c r="H779" s="30">
        <v>78</v>
      </c>
      <c r="I779" s="31"/>
    </row>
    <row r="780" spans="1:9" ht="25.35" customHeight="1">
      <c r="A780" s="82" t="s">
        <v>1238</v>
      </c>
      <c r="B780" s="87" t="s">
        <v>1247</v>
      </c>
      <c r="C780" s="87" t="s">
        <v>1246</v>
      </c>
      <c r="D780" s="29">
        <v>20000</v>
      </c>
      <c r="E780" s="29">
        <v>20000</v>
      </c>
      <c r="F780" s="29"/>
      <c r="G780" s="30" t="s">
        <v>307</v>
      </c>
      <c r="H780" s="30">
        <v>80</v>
      </c>
      <c r="I780" s="31"/>
    </row>
    <row r="781" spans="1:9" ht="25.35" customHeight="1">
      <c r="A781" s="82" t="s">
        <v>1238</v>
      </c>
      <c r="B781" s="87" t="s">
        <v>1248</v>
      </c>
      <c r="C781" s="87" t="s">
        <v>1246</v>
      </c>
      <c r="D781" s="29">
        <v>17000</v>
      </c>
      <c r="E781" s="29">
        <v>17000</v>
      </c>
      <c r="F781" s="29"/>
      <c r="G781" s="30" t="s">
        <v>186</v>
      </c>
      <c r="H781" s="30">
        <v>79</v>
      </c>
      <c r="I781" s="31"/>
    </row>
    <row r="782" spans="1:9" ht="25.35" customHeight="1">
      <c r="A782" s="82" t="s">
        <v>1249</v>
      </c>
      <c r="B782" s="87" t="s">
        <v>1250</v>
      </c>
      <c r="C782" s="87" t="s">
        <v>1251</v>
      </c>
      <c r="D782" s="29">
        <v>1000000</v>
      </c>
      <c r="E782" s="29">
        <v>300000</v>
      </c>
      <c r="F782" s="29"/>
      <c r="G782" s="30" t="s">
        <v>721</v>
      </c>
      <c r="H782" s="30">
        <v>96</v>
      </c>
      <c r="I782" s="31"/>
    </row>
    <row r="783" spans="1:9" ht="25.35" customHeight="1">
      <c r="A783" s="82" t="s">
        <v>1249</v>
      </c>
      <c r="B783" s="87" t="s">
        <v>1252</v>
      </c>
      <c r="C783" s="87" t="s">
        <v>1253</v>
      </c>
      <c r="D783" s="29">
        <v>900000</v>
      </c>
      <c r="E783" s="29">
        <v>270000</v>
      </c>
      <c r="F783" s="29"/>
      <c r="G783" s="30" t="s">
        <v>721</v>
      </c>
      <c r="H783" s="30">
        <v>95</v>
      </c>
      <c r="I783" s="31"/>
    </row>
    <row r="784" spans="1:9" ht="25.35" customHeight="1">
      <c r="A784" s="82" t="s">
        <v>1249</v>
      </c>
      <c r="B784" s="87" t="s">
        <v>1254</v>
      </c>
      <c r="C784" s="87" t="s">
        <v>1255</v>
      </c>
      <c r="D784" s="29">
        <v>16200</v>
      </c>
      <c r="E784" s="29">
        <v>16200</v>
      </c>
      <c r="F784" s="29"/>
      <c r="G784" s="30" t="s">
        <v>791</v>
      </c>
      <c r="H784" s="30">
        <v>70</v>
      </c>
      <c r="I784" s="31"/>
    </row>
    <row r="785" spans="1:9" ht="25.35" customHeight="1">
      <c r="A785" s="82" t="s">
        <v>1249</v>
      </c>
      <c r="B785" s="87" t="s">
        <v>1256</v>
      </c>
      <c r="C785" s="87" t="s">
        <v>1257</v>
      </c>
      <c r="D785" s="29">
        <v>600000</v>
      </c>
      <c r="E785" s="29">
        <v>180000</v>
      </c>
      <c r="F785" s="29"/>
      <c r="G785" s="30" t="s">
        <v>791</v>
      </c>
      <c r="H785" s="30">
        <v>77</v>
      </c>
      <c r="I785" s="31"/>
    </row>
    <row r="786" spans="1:9" ht="25.35" customHeight="1">
      <c r="A786" s="82" t="s">
        <v>1249</v>
      </c>
      <c r="B786" s="87" t="s">
        <v>1258</v>
      </c>
      <c r="C786" s="87" t="s">
        <v>1259</v>
      </c>
      <c r="D786" s="29">
        <v>30000</v>
      </c>
      <c r="E786" s="29">
        <v>15000</v>
      </c>
      <c r="F786" s="29">
        <v>15000</v>
      </c>
      <c r="G786" s="30" t="s">
        <v>791</v>
      </c>
      <c r="H786" s="30">
        <v>75</v>
      </c>
      <c r="I786" s="31"/>
    </row>
    <row r="787" spans="1:9" ht="25.35" customHeight="1">
      <c r="A787" s="82" t="s">
        <v>1249</v>
      </c>
      <c r="B787" s="87" t="s">
        <v>1260</v>
      </c>
      <c r="C787" s="87" t="s">
        <v>1261</v>
      </c>
      <c r="D787" s="29">
        <v>60000</v>
      </c>
      <c r="E787" s="29">
        <v>30000</v>
      </c>
      <c r="F787" s="29">
        <v>30000</v>
      </c>
      <c r="G787" s="30" t="s">
        <v>777</v>
      </c>
      <c r="H787" s="30">
        <v>82</v>
      </c>
      <c r="I787" s="31"/>
    </row>
    <row r="788" spans="1:9" ht="25.35" customHeight="1">
      <c r="A788" s="82" t="s">
        <v>1249</v>
      </c>
      <c r="B788" s="87" t="s">
        <v>1262</v>
      </c>
      <c r="C788" s="87" t="s">
        <v>1263</v>
      </c>
      <c r="D788" s="29">
        <v>100000</v>
      </c>
      <c r="E788" s="29">
        <v>50000</v>
      </c>
      <c r="F788" s="29"/>
      <c r="G788" s="30" t="s">
        <v>791</v>
      </c>
      <c r="H788" s="30">
        <v>79</v>
      </c>
      <c r="I788" s="31"/>
    </row>
    <row r="789" spans="1:9" ht="25.35" customHeight="1">
      <c r="A789" s="82" t="s">
        <v>1249</v>
      </c>
      <c r="B789" s="87" t="s">
        <v>1264</v>
      </c>
      <c r="C789" s="87" t="s">
        <v>1265</v>
      </c>
      <c r="D789" s="29">
        <v>1200000</v>
      </c>
      <c r="E789" s="29">
        <v>480000</v>
      </c>
      <c r="F789" s="29"/>
      <c r="G789" s="30" t="s">
        <v>779</v>
      </c>
      <c r="H789" s="30">
        <v>67</v>
      </c>
      <c r="I789" s="31"/>
    </row>
    <row r="790" spans="1:9" ht="25.35" customHeight="1">
      <c r="A790" s="82" t="s">
        <v>1249</v>
      </c>
      <c r="B790" s="87" t="s">
        <v>1266</v>
      </c>
      <c r="C790" s="87" t="s">
        <v>819</v>
      </c>
      <c r="D790" s="29">
        <v>50000</v>
      </c>
      <c r="E790" s="29">
        <v>50000</v>
      </c>
      <c r="F790" s="29"/>
      <c r="G790" s="30" t="s">
        <v>779</v>
      </c>
      <c r="H790" s="30">
        <v>66</v>
      </c>
      <c r="I790" s="31"/>
    </row>
    <row r="791" spans="1:9" ht="25.35" customHeight="1">
      <c r="A791" s="84"/>
      <c r="B791" s="38" t="str">
        <f>SUBTOTAL(3,B792:B821)&amp;"개"</f>
        <v>30개</v>
      </c>
      <c r="C791" s="38"/>
      <c r="D791" s="25">
        <f>SUBTOTAL(9,D792:D821)</f>
        <v>69393822</v>
      </c>
      <c r="E791" s="25">
        <f>SUBTOTAL(9,E792:E821)</f>
        <v>57236269</v>
      </c>
      <c r="F791" s="25">
        <f>SUBTOTAL(9,F792:F821)</f>
        <v>13054253</v>
      </c>
      <c r="G791" s="39"/>
      <c r="H791" s="39"/>
      <c r="I791" s="26"/>
    </row>
    <row r="792" spans="1:9" ht="25.35" customHeight="1">
      <c r="A792" s="82" t="s">
        <v>1268</v>
      </c>
      <c r="B792" s="87" t="s">
        <v>1269</v>
      </c>
      <c r="C792" s="87" t="s">
        <v>1270</v>
      </c>
      <c r="D792" s="34">
        <v>10500000</v>
      </c>
      <c r="E792" s="34">
        <v>10500000</v>
      </c>
      <c r="F792" s="34">
        <v>0</v>
      </c>
      <c r="G792" s="30" t="s">
        <v>307</v>
      </c>
      <c r="H792" s="30">
        <v>82</v>
      </c>
      <c r="I792" s="31"/>
    </row>
    <row r="793" spans="1:9" ht="25.35" customHeight="1">
      <c r="A793" s="82" t="s">
        <v>1268</v>
      </c>
      <c r="B793" s="87" t="s">
        <v>1271</v>
      </c>
      <c r="C793" s="87" t="s">
        <v>1270</v>
      </c>
      <c r="D793" s="34">
        <v>240000</v>
      </c>
      <c r="E793" s="34">
        <v>240000</v>
      </c>
      <c r="F793" s="34"/>
      <c r="G793" s="30" t="s">
        <v>91</v>
      </c>
      <c r="H793" s="30">
        <v>90</v>
      </c>
      <c r="I793" s="31"/>
    </row>
    <row r="794" spans="1:9" ht="25.35" customHeight="1">
      <c r="A794" s="82" t="s">
        <v>1268</v>
      </c>
      <c r="B794" s="87" t="s">
        <v>1272</v>
      </c>
      <c r="C794" s="87" t="s">
        <v>506</v>
      </c>
      <c r="D794" s="29">
        <f>E794+F794</f>
        <v>267000</v>
      </c>
      <c r="E794" s="29">
        <v>267000</v>
      </c>
      <c r="F794" s="34">
        <v>0</v>
      </c>
      <c r="G794" s="30" t="s">
        <v>202</v>
      </c>
      <c r="H794" s="30">
        <v>69</v>
      </c>
      <c r="I794" s="36"/>
    </row>
    <row r="795" spans="1:9" ht="25.35" customHeight="1">
      <c r="A795" s="82" t="s">
        <v>1268</v>
      </c>
      <c r="B795" s="87" t="s">
        <v>1273</v>
      </c>
      <c r="C795" s="87" t="s">
        <v>1244</v>
      </c>
      <c r="D795" s="29">
        <f>E795</f>
        <v>6232400</v>
      </c>
      <c r="E795" s="29">
        <v>6232400</v>
      </c>
      <c r="F795" s="29">
        <v>0</v>
      </c>
      <c r="G795" s="49" t="s">
        <v>186</v>
      </c>
      <c r="H795" s="49">
        <v>70</v>
      </c>
      <c r="I795" s="56"/>
    </row>
    <row r="796" spans="1:9" ht="25.35" customHeight="1">
      <c r="A796" s="82" t="s">
        <v>1268</v>
      </c>
      <c r="B796" s="87" t="s">
        <v>1274</v>
      </c>
      <c r="C796" s="87" t="s">
        <v>1275</v>
      </c>
      <c r="D796" s="34">
        <v>20923000</v>
      </c>
      <c r="E796" s="34">
        <v>20923000</v>
      </c>
      <c r="F796" s="34">
        <v>0</v>
      </c>
      <c r="G796" s="30" t="s">
        <v>186</v>
      </c>
      <c r="H796" s="30">
        <v>79</v>
      </c>
      <c r="I796" s="56"/>
    </row>
    <row r="797" spans="1:9" ht="25.35" customHeight="1">
      <c r="A797" s="82" t="s">
        <v>1276</v>
      </c>
      <c r="B797" s="87" t="s">
        <v>1277</v>
      </c>
      <c r="C797" s="87" t="s">
        <v>1278</v>
      </c>
      <c r="D797" s="34">
        <v>69582</v>
      </c>
      <c r="E797" s="34">
        <v>69582</v>
      </c>
      <c r="F797" s="34">
        <v>0</v>
      </c>
      <c r="G797" s="30" t="s">
        <v>186</v>
      </c>
      <c r="H797" s="30">
        <v>79</v>
      </c>
      <c r="I797" s="36"/>
    </row>
    <row r="798" spans="1:9" ht="25.35" customHeight="1">
      <c r="A798" s="82" t="s">
        <v>1276</v>
      </c>
      <c r="B798" s="87" t="s">
        <v>1279</v>
      </c>
      <c r="C798" s="87" t="s">
        <v>1280</v>
      </c>
      <c r="D798" s="34">
        <v>4500000</v>
      </c>
      <c r="E798" s="34">
        <v>4500000</v>
      </c>
      <c r="F798" s="34">
        <v>0</v>
      </c>
      <c r="G798" s="30" t="s">
        <v>91</v>
      </c>
      <c r="H798" s="30">
        <v>92</v>
      </c>
      <c r="I798" s="36"/>
    </row>
    <row r="799" spans="1:9" ht="25.35" customHeight="1">
      <c r="A799" s="82" t="s">
        <v>1276</v>
      </c>
      <c r="B799" s="87" t="s">
        <v>1281</v>
      </c>
      <c r="C799" s="87" t="s">
        <v>1282</v>
      </c>
      <c r="D799" s="34">
        <f>SUBTOTAL(9,E799:F799)</f>
        <v>525000</v>
      </c>
      <c r="E799" s="34">
        <v>525000</v>
      </c>
      <c r="F799" s="34">
        <v>0</v>
      </c>
      <c r="G799" s="30" t="s">
        <v>186</v>
      </c>
      <c r="H799" s="30">
        <v>79</v>
      </c>
      <c r="I799" s="36"/>
    </row>
    <row r="800" spans="1:9" ht="25.35" customHeight="1">
      <c r="A800" s="82" t="s">
        <v>1276</v>
      </c>
      <c r="B800" s="87" t="s">
        <v>1283</v>
      </c>
      <c r="C800" s="87" t="s">
        <v>1284</v>
      </c>
      <c r="D800" s="34">
        <f>SUBTOTAL(9,E800:F800)</f>
        <v>350000</v>
      </c>
      <c r="E800" s="34">
        <v>350000</v>
      </c>
      <c r="F800" s="34">
        <v>0</v>
      </c>
      <c r="G800" s="30" t="s">
        <v>186</v>
      </c>
      <c r="H800" s="30">
        <v>75</v>
      </c>
      <c r="I800" s="36"/>
    </row>
    <row r="801" spans="1:9" ht="25.35" customHeight="1">
      <c r="A801" s="82" t="s">
        <v>1276</v>
      </c>
      <c r="B801" s="87" t="s">
        <v>1285</v>
      </c>
      <c r="C801" s="87" t="s">
        <v>1286</v>
      </c>
      <c r="D801" s="34">
        <v>1268000</v>
      </c>
      <c r="E801" s="34">
        <v>1268000</v>
      </c>
      <c r="F801" s="34">
        <v>0</v>
      </c>
      <c r="G801" s="30" t="s">
        <v>186</v>
      </c>
      <c r="H801" s="30">
        <v>75</v>
      </c>
      <c r="I801" s="61"/>
    </row>
    <row r="802" spans="1:9" ht="25.35" customHeight="1">
      <c r="A802" s="82" t="s">
        <v>1287</v>
      </c>
      <c r="B802" s="87" t="s">
        <v>1288</v>
      </c>
      <c r="C802" s="87" t="s">
        <v>1289</v>
      </c>
      <c r="D802" s="29">
        <v>112500</v>
      </c>
      <c r="E802" s="29">
        <v>112500</v>
      </c>
      <c r="F802" s="29">
        <v>0</v>
      </c>
      <c r="G802" s="30" t="s">
        <v>186</v>
      </c>
      <c r="H802" s="30">
        <v>79</v>
      </c>
      <c r="I802" s="36"/>
    </row>
    <row r="803" spans="1:9" ht="25.35" customHeight="1">
      <c r="A803" s="82" t="s">
        <v>1287</v>
      </c>
      <c r="B803" s="87" t="s">
        <v>1290</v>
      </c>
      <c r="C803" s="87" t="s">
        <v>177</v>
      </c>
      <c r="D803" s="29">
        <v>612062</v>
      </c>
      <c r="E803" s="29">
        <v>612062</v>
      </c>
      <c r="F803" s="29">
        <v>0</v>
      </c>
      <c r="G803" s="30" t="s">
        <v>186</v>
      </c>
      <c r="H803" s="30">
        <v>79</v>
      </c>
      <c r="I803" s="36"/>
    </row>
    <row r="804" spans="1:9" ht="25.35" customHeight="1">
      <c r="A804" s="82" t="s">
        <v>1287</v>
      </c>
      <c r="B804" s="87" t="s">
        <v>1291</v>
      </c>
      <c r="C804" s="87" t="s">
        <v>1292</v>
      </c>
      <c r="D804" s="29">
        <v>154352</v>
      </c>
      <c r="E804" s="29">
        <v>154352</v>
      </c>
      <c r="F804" s="29">
        <v>0</v>
      </c>
      <c r="G804" s="30" t="s">
        <v>186</v>
      </c>
      <c r="H804" s="30">
        <v>79</v>
      </c>
      <c r="I804" s="36"/>
    </row>
    <row r="805" spans="1:9" ht="25.35" customHeight="1">
      <c r="A805" s="82" t="s">
        <v>1287</v>
      </c>
      <c r="B805" s="87" t="s">
        <v>1293</v>
      </c>
      <c r="C805" s="87" t="s">
        <v>1294</v>
      </c>
      <c r="D805" s="29">
        <v>5000</v>
      </c>
      <c r="E805" s="29">
        <v>5000</v>
      </c>
      <c r="F805" s="29">
        <v>0</v>
      </c>
      <c r="G805" s="30" t="s">
        <v>114</v>
      </c>
      <c r="H805" s="30">
        <v>77</v>
      </c>
      <c r="I805" s="36"/>
    </row>
    <row r="806" spans="1:9" ht="25.35" customHeight="1">
      <c r="A806" s="82" t="s">
        <v>1287</v>
      </c>
      <c r="B806" s="87" t="s">
        <v>1295</v>
      </c>
      <c r="C806" s="87" t="s">
        <v>1296</v>
      </c>
      <c r="D806" s="29">
        <v>7700</v>
      </c>
      <c r="E806" s="29">
        <v>7700</v>
      </c>
      <c r="F806" s="29">
        <v>700</v>
      </c>
      <c r="G806" s="30" t="s">
        <v>114</v>
      </c>
      <c r="H806" s="30">
        <v>79</v>
      </c>
      <c r="I806" s="36"/>
    </row>
    <row r="807" spans="1:9" ht="25.35" customHeight="1">
      <c r="A807" s="82" t="s">
        <v>1287</v>
      </c>
      <c r="B807" s="87" t="s">
        <v>1297</v>
      </c>
      <c r="C807" s="87" t="s">
        <v>386</v>
      </c>
      <c r="D807" s="29">
        <v>1200000</v>
      </c>
      <c r="E807" s="29">
        <v>600000</v>
      </c>
      <c r="F807" s="29">
        <v>600000</v>
      </c>
      <c r="G807" s="30" t="s">
        <v>118</v>
      </c>
      <c r="H807" s="30">
        <v>84</v>
      </c>
      <c r="I807" s="36"/>
    </row>
    <row r="808" spans="1:9" ht="25.35" customHeight="1">
      <c r="A808" s="82" t="s">
        <v>1287</v>
      </c>
      <c r="B808" s="87" t="s">
        <v>1298</v>
      </c>
      <c r="C808" s="87" t="s">
        <v>386</v>
      </c>
      <c r="D808" s="29">
        <v>300000</v>
      </c>
      <c r="E808" s="29">
        <v>150000</v>
      </c>
      <c r="F808" s="29">
        <v>150000</v>
      </c>
      <c r="G808" s="30" t="s">
        <v>186</v>
      </c>
      <c r="H808" s="30">
        <v>79</v>
      </c>
      <c r="I808" s="36"/>
    </row>
    <row r="809" spans="1:9" ht="25.35" customHeight="1">
      <c r="A809" s="82" t="s">
        <v>1287</v>
      </c>
      <c r="B809" s="87" t="s">
        <v>1299</v>
      </c>
      <c r="C809" s="87" t="s">
        <v>386</v>
      </c>
      <c r="D809" s="29">
        <v>3000000</v>
      </c>
      <c r="E809" s="29">
        <v>1500000</v>
      </c>
      <c r="F809" s="29">
        <v>1500000</v>
      </c>
      <c r="G809" s="30" t="s">
        <v>202</v>
      </c>
      <c r="H809" s="30">
        <v>69</v>
      </c>
      <c r="I809" s="36"/>
    </row>
    <row r="810" spans="1:9" ht="25.35" customHeight="1">
      <c r="A810" s="82" t="s">
        <v>1287</v>
      </c>
      <c r="B810" s="87" t="s">
        <v>1300</v>
      </c>
      <c r="C810" s="87" t="s">
        <v>866</v>
      </c>
      <c r="D810" s="29">
        <v>3900000</v>
      </c>
      <c r="E810" s="29">
        <v>1500000</v>
      </c>
      <c r="F810" s="29">
        <v>2400000</v>
      </c>
      <c r="G810" s="30" t="s">
        <v>121</v>
      </c>
      <c r="H810" s="30">
        <v>69</v>
      </c>
      <c r="I810" s="36"/>
    </row>
    <row r="811" spans="1:9" ht="25.35" customHeight="1">
      <c r="A811" s="82" t="s">
        <v>1287</v>
      </c>
      <c r="B811" s="87" t="s">
        <v>1301</v>
      </c>
      <c r="C811" s="87" t="s">
        <v>177</v>
      </c>
      <c r="D811" s="29">
        <v>13232026</v>
      </c>
      <c r="E811" s="29">
        <v>6616013</v>
      </c>
      <c r="F811" s="29">
        <v>6616013</v>
      </c>
      <c r="G811" s="30" t="s">
        <v>118</v>
      </c>
      <c r="H811" s="30">
        <v>85</v>
      </c>
      <c r="I811" s="36"/>
    </row>
    <row r="812" spans="1:9" ht="25.35" customHeight="1">
      <c r="A812" s="82" t="s">
        <v>1287</v>
      </c>
      <c r="B812" s="87" t="s">
        <v>1302</v>
      </c>
      <c r="C812" s="87" t="s">
        <v>177</v>
      </c>
      <c r="D812" s="29">
        <v>1797200</v>
      </c>
      <c r="E812" s="29">
        <v>539160</v>
      </c>
      <c r="F812" s="29">
        <v>1258040</v>
      </c>
      <c r="G812" s="30" t="s">
        <v>142</v>
      </c>
      <c r="H812" s="30">
        <v>94</v>
      </c>
      <c r="I812" s="36"/>
    </row>
    <row r="813" spans="1:9" ht="25.35" customHeight="1">
      <c r="A813" s="82" t="s">
        <v>1287</v>
      </c>
      <c r="B813" s="87" t="s">
        <v>1303</v>
      </c>
      <c r="C813" s="87" t="s">
        <v>386</v>
      </c>
      <c r="D813" s="29">
        <v>80000</v>
      </c>
      <c r="E813" s="29">
        <v>80000</v>
      </c>
      <c r="F813" s="29">
        <v>0</v>
      </c>
      <c r="G813" s="30" t="s">
        <v>121</v>
      </c>
      <c r="H813" s="30">
        <v>69</v>
      </c>
      <c r="I813" s="36"/>
    </row>
    <row r="814" spans="1:9" ht="25.35" customHeight="1">
      <c r="A814" s="82" t="s">
        <v>1287</v>
      </c>
      <c r="B814" s="87" t="s">
        <v>1304</v>
      </c>
      <c r="C814" s="87" t="s">
        <v>1148</v>
      </c>
      <c r="D814" s="29">
        <v>80000</v>
      </c>
      <c r="E814" s="29">
        <v>80000</v>
      </c>
      <c r="F814" s="29">
        <v>0</v>
      </c>
      <c r="G814" s="30" t="s">
        <v>121</v>
      </c>
      <c r="H814" s="30">
        <v>67</v>
      </c>
      <c r="I814" s="36"/>
    </row>
    <row r="815" spans="1:9" ht="25.35" customHeight="1">
      <c r="A815" s="82" t="s">
        <v>1305</v>
      </c>
      <c r="B815" s="87" t="s">
        <v>1306</v>
      </c>
      <c r="C815" s="87" t="s">
        <v>617</v>
      </c>
      <c r="D815" s="34">
        <f>SUBTOTAL(9,E815:F815)</f>
        <v>21000</v>
      </c>
      <c r="E815" s="34">
        <v>21000</v>
      </c>
      <c r="F815" s="34">
        <v>0</v>
      </c>
      <c r="G815" s="30" t="s">
        <v>91</v>
      </c>
      <c r="H815" s="30">
        <v>90</v>
      </c>
      <c r="I815" s="36"/>
    </row>
    <row r="816" spans="1:9" ht="25.35" customHeight="1">
      <c r="A816" s="82" t="s">
        <v>1305</v>
      </c>
      <c r="B816" s="87" t="s">
        <v>1307</v>
      </c>
      <c r="C816" s="87" t="s">
        <v>774</v>
      </c>
      <c r="D816" s="34">
        <v>120000</v>
      </c>
      <c r="E816" s="34">
        <v>120000</v>
      </c>
      <c r="F816" s="34">
        <v>0</v>
      </c>
      <c r="G816" s="30" t="s">
        <v>26</v>
      </c>
      <c r="H816" s="30">
        <v>89</v>
      </c>
      <c r="I816" s="36"/>
    </row>
    <row r="817" spans="1:9" ht="25.35" customHeight="1">
      <c r="A817" s="82" t="s">
        <v>1305</v>
      </c>
      <c r="B817" s="87" t="s">
        <v>1308</v>
      </c>
      <c r="C817" s="87" t="s">
        <v>1309</v>
      </c>
      <c r="D817" s="34">
        <v>18000</v>
      </c>
      <c r="E817" s="34">
        <v>18000</v>
      </c>
      <c r="F817" s="34">
        <v>0</v>
      </c>
      <c r="G817" s="30" t="s">
        <v>186</v>
      </c>
      <c r="H817" s="30">
        <v>79</v>
      </c>
      <c r="I817" s="36"/>
    </row>
    <row r="818" spans="1:9" ht="25.35" customHeight="1">
      <c r="A818" s="82" t="s">
        <v>1310</v>
      </c>
      <c r="B818" s="87" t="s">
        <v>1311</v>
      </c>
      <c r="C818" s="87" t="s">
        <v>1312</v>
      </c>
      <c r="D818" s="29">
        <f>E818+F818</f>
        <v>500000</v>
      </c>
      <c r="E818" s="29">
        <v>150000</v>
      </c>
      <c r="F818" s="29">
        <v>350000</v>
      </c>
      <c r="G818" s="30" t="s">
        <v>21</v>
      </c>
      <c r="H818" s="30">
        <v>69</v>
      </c>
      <c r="I818" s="36"/>
    </row>
    <row r="819" spans="1:9" ht="25.35" customHeight="1">
      <c r="A819" s="82" t="s">
        <v>1310</v>
      </c>
      <c r="B819" s="87" t="s">
        <v>1313</v>
      </c>
      <c r="C819" s="87" t="s">
        <v>1017</v>
      </c>
      <c r="D819" s="29">
        <v>100000</v>
      </c>
      <c r="E819" s="29">
        <v>30000</v>
      </c>
      <c r="F819" s="29">
        <v>70000</v>
      </c>
      <c r="G819" s="30" t="s">
        <v>186</v>
      </c>
      <c r="H819" s="30">
        <v>79</v>
      </c>
      <c r="I819" s="36"/>
    </row>
    <row r="820" spans="1:9" ht="25.35" customHeight="1">
      <c r="A820" s="82" t="s">
        <v>1310</v>
      </c>
      <c r="B820" s="87" t="s">
        <v>1314</v>
      </c>
      <c r="C820" s="87" t="s">
        <v>1017</v>
      </c>
      <c r="D820" s="29">
        <v>45000</v>
      </c>
      <c r="E820" s="29">
        <v>13500</v>
      </c>
      <c r="F820" s="29">
        <v>31500</v>
      </c>
      <c r="G820" s="30" t="s">
        <v>186</v>
      </c>
      <c r="H820" s="30">
        <v>79</v>
      </c>
      <c r="I820" s="36"/>
    </row>
    <row r="821" spans="1:9" ht="25.35" customHeight="1">
      <c r="A821" s="82" t="s">
        <v>1310</v>
      </c>
      <c r="B821" s="87" t="s">
        <v>1315</v>
      </c>
      <c r="C821" s="87" t="s">
        <v>1316</v>
      </c>
      <c r="D821" s="29">
        <f>E821+F821</f>
        <v>130000</v>
      </c>
      <c r="E821" s="29">
        <v>52000</v>
      </c>
      <c r="F821" s="29">
        <v>78000</v>
      </c>
      <c r="G821" s="30" t="s">
        <v>57</v>
      </c>
      <c r="H821" s="30">
        <v>92</v>
      </c>
      <c r="I821" s="36"/>
    </row>
    <row r="822" spans="1:9" ht="25.35" customHeight="1">
      <c r="A822" s="84"/>
      <c r="B822" s="38" t="str">
        <f>SUBTOTAL(3,B823:B856)&amp;"개"</f>
        <v>34개</v>
      </c>
      <c r="C822" s="38"/>
      <c r="D822" s="25">
        <f>SUBTOTAL(9,D823:D856)</f>
        <v>5917703</v>
      </c>
      <c r="E822" s="25">
        <f>SUBTOTAL(9,E823:E856)</f>
        <v>5677758</v>
      </c>
      <c r="F822" s="25">
        <f>SUBTOTAL(9,F823:F856)</f>
        <v>3239945</v>
      </c>
      <c r="G822" s="39"/>
      <c r="H822" s="39"/>
      <c r="I822" s="26"/>
    </row>
    <row r="823" spans="1:9" ht="25.35" customHeight="1">
      <c r="A823" s="82" t="s">
        <v>1318</v>
      </c>
      <c r="B823" s="87" t="s">
        <v>1319</v>
      </c>
      <c r="C823" s="87" t="s">
        <v>1320</v>
      </c>
      <c r="D823" s="34">
        <v>10000</v>
      </c>
      <c r="E823" s="34">
        <v>10000</v>
      </c>
      <c r="F823" s="34">
        <v>0</v>
      </c>
      <c r="G823" s="30" t="s">
        <v>109</v>
      </c>
      <c r="H823" s="30">
        <v>59</v>
      </c>
      <c r="I823" s="31"/>
    </row>
    <row r="824" spans="1:9" ht="25.35" customHeight="1">
      <c r="A824" s="82" t="s">
        <v>1318</v>
      </c>
      <c r="B824" s="87" t="s">
        <v>1321</v>
      </c>
      <c r="C824" s="87" t="s">
        <v>1322</v>
      </c>
      <c r="D824" s="34">
        <v>15000</v>
      </c>
      <c r="E824" s="34">
        <v>15000</v>
      </c>
      <c r="F824" s="34">
        <v>0</v>
      </c>
      <c r="G824" s="30" t="s">
        <v>26</v>
      </c>
      <c r="H824" s="30">
        <v>89</v>
      </c>
      <c r="I824" s="31"/>
    </row>
    <row r="825" spans="1:9" ht="25.35" customHeight="1">
      <c r="A825" s="82" t="s">
        <v>1318</v>
      </c>
      <c r="B825" s="87" t="s">
        <v>1323</v>
      </c>
      <c r="C825" s="87" t="s">
        <v>1324</v>
      </c>
      <c r="D825" s="34">
        <v>3000</v>
      </c>
      <c r="E825" s="34">
        <v>3000</v>
      </c>
      <c r="F825" s="34">
        <v>0</v>
      </c>
      <c r="G825" s="30" t="s">
        <v>18</v>
      </c>
      <c r="H825" s="30">
        <v>79</v>
      </c>
      <c r="I825" s="31"/>
    </row>
    <row r="826" spans="1:9" ht="25.35" customHeight="1">
      <c r="A826" s="82" t="s">
        <v>1318</v>
      </c>
      <c r="B826" s="87" t="s">
        <v>1325</v>
      </c>
      <c r="C826" s="87" t="s">
        <v>1326</v>
      </c>
      <c r="D826" s="29">
        <f>+E826+F826</f>
        <v>866000</v>
      </c>
      <c r="E826" s="29">
        <v>259800</v>
      </c>
      <c r="F826" s="29">
        <v>606200</v>
      </c>
      <c r="G826" s="30" t="s">
        <v>91</v>
      </c>
      <c r="H826" s="30">
        <v>91</v>
      </c>
      <c r="I826" s="31"/>
    </row>
    <row r="827" spans="1:9" ht="25.35" customHeight="1">
      <c r="A827" s="82" t="s">
        <v>1318</v>
      </c>
      <c r="B827" s="87" t="s">
        <v>1327</v>
      </c>
      <c r="C827" s="87" t="s">
        <v>1326</v>
      </c>
      <c r="D827" s="29">
        <v>498356</v>
      </c>
      <c r="E827" s="29">
        <v>149507</v>
      </c>
      <c r="F827" s="29">
        <v>348849</v>
      </c>
      <c r="G827" s="30" t="s">
        <v>307</v>
      </c>
      <c r="H827" s="30">
        <v>88</v>
      </c>
      <c r="I827" s="31"/>
    </row>
    <row r="828" spans="1:9" ht="25.35" customHeight="1">
      <c r="A828" s="82" t="s">
        <v>1318</v>
      </c>
      <c r="B828" s="87" t="s">
        <v>1328</v>
      </c>
      <c r="C828" s="87" t="s">
        <v>1329</v>
      </c>
      <c r="D828" s="34">
        <v>30000</v>
      </c>
      <c r="E828" s="34">
        <v>30000</v>
      </c>
      <c r="F828" s="34" t="s">
        <v>208</v>
      </c>
      <c r="G828" s="30" t="s">
        <v>896</v>
      </c>
      <c r="H828" s="30">
        <v>79</v>
      </c>
      <c r="I828" s="31"/>
    </row>
    <row r="829" spans="1:9" ht="25.35" customHeight="1">
      <c r="A829" s="82" t="s">
        <v>1318</v>
      </c>
      <c r="B829" s="87" t="s">
        <v>1330</v>
      </c>
      <c r="C829" s="87" t="s">
        <v>772</v>
      </c>
      <c r="D829" s="34">
        <f>SUM(E829:F829)</f>
        <v>23496</v>
      </c>
      <c r="E829" s="34">
        <v>20000</v>
      </c>
      <c r="F829" s="34">
        <v>3496</v>
      </c>
      <c r="G829" s="30" t="s">
        <v>202</v>
      </c>
      <c r="H829" s="30">
        <v>67</v>
      </c>
      <c r="I829" s="31"/>
    </row>
    <row r="830" spans="1:9" ht="25.35" customHeight="1">
      <c r="A830" s="82" t="s">
        <v>1318</v>
      </c>
      <c r="B830" s="87" t="s">
        <v>1331</v>
      </c>
      <c r="C830" s="87" t="s">
        <v>1332</v>
      </c>
      <c r="D830" s="34">
        <v>103250</v>
      </c>
      <c r="E830" s="34">
        <v>103250</v>
      </c>
      <c r="F830" s="34" t="s">
        <v>208</v>
      </c>
      <c r="G830" s="30" t="s">
        <v>202</v>
      </c>
      <c r="H830" s="30">
        <v>66</v>
      </c>
      <c r="I830" s="31"/>
    </row>
    <row r="831" spans="1:9" ht="25.35" customHeight="1">
      <c r="A831" s="82" t="s">
        <v>1318</v>
      </c>
      <c r="B831" s="87" t="s">
        <v>1333</v>
      </c>
      <c r="C831" s="87" t="s">
        <v>1334</v>
      </c>
      <c r="D831" s="34">
        <v>1343000</v>
      </c>
      <c r="E831" s="34">
        <v>1343000</v>
      </c>
      <c r="F831" s="34"/>
      <c r="G831" s="30" t="s">
        <v>21</v>
      </c>
      <c r="H831" s="30">
        <v>68</v>
      </c>
      <c r="I831" s="31"/>
    </row>
    <row r="832" spans="1:9" ht="25.35" customHeight="1">
      <c r="A832" s="82" t="s">
        <v>1335</v>
      </c>
      <c r="B832" s="87" t="s">
        <v>1336</v>
      </c>
      <c r="C832" s="87" t="s">
        <v>1337</v>
      </c>
      <c r="D832" s="34">
        <v>112000</v>
      </c>
      <c r="E832" s="34">
        <v>56000</v>
      </c>
      <c r="F832" s="34">
        <v>56000</v>
      </c>
      <c r="G832" s="30" t="s">
        <v>57</v>
      </c>
      <c r="H832" s="30">
        <v>98</v>
      </c>
      <c r="I832" s="31"/>
    </row>
    <row r="833" spans="1:9" ht="25.35" customHeight="1">
      <c r="A833" s="82" t="s">
        <v>1338</v>
      </c>
      <c r="B833" s="87" t="s">
        <v>1339</v>
      </c>
      <c r="C833" s="87" t="s">
        <v>1340</v>
      </c>
      <c r="D833" s="34"/>
      <c r="E833" s="34">
        <v>900000</v>
      </c>
      <c r="F833" s="34">
        <v>2100000</v>
      </c>
      <c r="G833" s="30" t="s">
        <v>307</v>
      </c>
      <c r="H833" s="30">
        <v>85</v>
      </c>
      <c r="I833" s="31"/>
    </row>
    <row r="834" spans="1:9" ht="25.35" customHeight="1">
      <c r="A834" s="82" t="s">
        <v>1338</v>
      </c>
      <c r="B834" s="87" t="s">
        <v>1341</v>
      </c>
      <c r="C834" s="87" t="s">
        <v>901</v>
      </c>
      <c r="D834" s="34">
        <v>120000</v>
      </c>
      <c r="E834" s="34">
        <v>36000</v>
      </c>
      <c r="F834" s="34">
        <v>84000</v>
      </c>
      <c r="G834" s="30" t="s">
        <v>307</v>
      </c>
      <c r="H834" s="30">
        <v>85</v>
      </c>
      <c r="I834" s="31"/>
    </row>
    <row r="835" spans="1:9" ht="25.35" customHeight="1">
      <c r="A835" s="82" t="s">
        <v>1338</v>
      </c>
      <c r="B835" s="87" t="s">
        <v>1342</v>
      </c>
      <c r="C835" s="87" t="s">
        <v>736</v>
      </c>
      <c r="D835" s="34">
        <v>46000</v>
      </c>
      <c r="E835" s="34">
        <v>11800</v>
      </c>
      <c r="F835" s="29">
        <v>34200</v>
      </c>
      <c r="G835" s="30" t="s">
        <v>202</v>
      </c>
      <c r="H835" s="30">
        <v>69</v>
      </c>
      <c r="I835" s="31"/>
    </row>
    <row r="836" spans="1:9" ht="25.35" customHeight="1">
      <c r="A836" s="82" t="s">
        <v>1338</v>
      </c>
      <c r="B836" s="87" t="s">
        <v>1343</v>
      </c>
      <c r="C836" s="87" t="s">
        <v>1344</v>
      </c>
      <c r="D836" s="34">
        <v>6000</v>
      </c>
      <c r="E836" s="34">
        <v>6000</v>
      </c>
      <c r="F836" s="34">
        <v>0</v>
      </c>
      <c r="G836" s="30" t="s">
        <v>186</v>
      </c>
      <c r="H836" s="30">
        <v>79</v>
      </c>
      <c r="I836" s="31"/>
    </row>
    <row r="837" spans="1:9" ht="25.35" customHeight="1">
      <c r="A837" s="82" t="s">
        <v>1345</v>
      </c>
      <c r="B837" s="87" t="s">
        <v>1346</v>
      </c>
      <c r="C837" s="87" t="s">
        <v>862</v>
      </c>
      <c r="D837" s="29">
        <v>152200</v>
      </c>
      <c r="E837" s="29">
        <v>152200</v>
      </c>
      <c r="F837" s="29">
        <v>0</v>
      </c>
      <c r="G837" s="30" t="s">
        <v>118</v>
      </c>
      <c r="H837" s="30">
        <v>80</v>
      </c>
      <c r="I837" s="31"/>
    </row>
    <row r="838" spans="1:9" ht="25.35" customHeight="1">
      <c r="A838" s="82" t="s">
        <v>1345</v>
      </c>
      <c r="B838" s="87" t="s">
        <v>1347</v>
      </c>
      <c r="C838" s="87" t="s">
        <v>367</v>
      </c>
      <c r="D838" s="29">
        <v>47520</v>
      </c>
      <c r="E838" s="29">
        <v>47520</v>
      </c>
      <c r="F838" s="29">
        <v>0</v>
      </c>
      <c r="G838" s="30" t="s">
        <v>209</v>
      </c>
      <c r="H838" s="30">
        <v>79</v>
      </c>
      <c r="I838" s="31"/>
    </row>
    <row r="839" spans="1:9" ht="25.35" customHeight="1">
      <c r="A839" s="82" t="s">
        <v>1345</v>
      </c>
      <c r="B839" s="87" t="s">
        <v>1348</v>
      </c>
      <c r="C839" s="87" t="s">
        <v>1349</v>
      </c>
      <c r="D839" s="29">
        <v>7100</v>
      </c>
      <c r="E839" s="29">
        <v>5000</v>
      </c>
      <c r="F839" s="29">
        <v>2100</v>
      </c>
      <c r="G839" s="30" t="s">
        <v>186</v>
      </c>
      <c r="H839" s="30">
        <v>75</v>
      </c>
      <c r="I839" s="31"/>
    </row>
    <row r="840" spans="1:9" ht="25.35" customHeight="1">
      <c r="A840" s="82" t="s">
        <v>1345</v>
      </c>
      <c r="B840" s="87" t="s">
        <v>1350</v>
      </c>
      <c r="C840" s="87" t="s">
        <v>1349</v>
      </c>
      <c r="D840" s="29">
        <v>10700</v>
      </c>
      <c r="E840" s="29">
        <v>9600</v>
      </c>
      <c r="F840" s="29">
        <v>1100</v>
      </c>
      <c r="G840" s="30" t="s">
        <v>186</v>
      </c>
      <c r="H840" s="30">
        <v>79</v>
      </c>
      <c r="I840" s="31"/>
    </row>
    <row r="841" spans="1:9" ht="25.35" customHeight="1">
      <c r="A841" s="82" t="s">
        <v>1345</v>
      </c>
      <c r="B841" s="87" t="s">
        <v>1351</v>
      </c>
      <c r="C841" s="87" t="s">
        <v>177</v>
      </c>
      <c r="D841" s="29">
        <v>1711140</v>
      </c>
      <c r="E841" s="29">
        <v>1711140</v>
      </c>
      <c r="F841" s="29">
        <v>0</v>
      </c>
      <c r="G841" s="30" t="s">
        <v>118</v>
      </c>
      <c r="H841" s="30">
        <v>88</v>
      </c>
      <c r="I841" s="31"/>
    </row>
    <row r="842" spans="1:9" ht="25.35" customHeight="1">
      <c r="A842" s="82" t="s">
        <v>1345</v>
      </c>
      <c r="B842" s="87" t="s">
        <v>1352</v>
      </c>
      <c r="C842" s="87" t="s">
        <v>177</v>
      </c>
      <c r="D842" s="29">
        <v>86400</v>
      </c>
      <c r="E842" s="29">
        <v>86400</v>
      </c>
      <c r="F842" s="29">
        <v>0</v>
      </c>
      <c r="G842" s="30" t="s">
        <v>186</v>
      </c>
      <c r="H842" s="30">
        <v>78</v>
      </c>
      <c r="I842" s="31"/>
    </row>
    <row r="843" spans="1:9" ht="25.35" customHeight="1">
      <c r="A843" s="82" t="s">
        <v>1345</v>
      </c>
      <c r="B843" s="87" t="s">
        <v>1353</v>
      </c>
      <c r="C843" s="87" t="s">
        <v>177</v>
      </c>
      <c r="D843" s="29">
        <v>19806</v>
      </c>
      <c r="E843" s="29">
        <v>19806</v>
      </c>
      <c r="F843" s="29">
        <v>0</v>
      </c>
      <c r="G843" s="30" t="s">
        <v>186</v>
      </c>
      <c r="H843" s="30">
        <v>79</v>
      </c>
      <c r="I843" s="31"/>
    </row>
    <row r="844" spans="1:9" ht="25.35" customHeight="1">
      <c r="A844" s="82" t="s">
        <v>1345</v>
      </c>
      <c r="B844" s="87" t="s">
        <v>1354</v>
      </c>
      <c r="C844" s="87" t="s">
        <v>1355</v>
      </c>
      <c r="D844" s="29">
        <v>16900</v>
      </c>
      <c r="E844" s="29">
        <v>16900</v>
      </c>
      <c r="F844" s="29">
        <v>0</v>
      </c>
      <c r="G844" s="30" t="s">
        <v>142</v>
      </c>
      <c r="H844" s="30">
        <v>94</v>
      </c>
      <c r="I844" s="31"/>
    </row>
    <row r="845" spans="1:9" ht="25.35" customHeight="1">
      <c r="A845" s="82" t="s">
        <v>1345</v>
      </c>
      <c r="B845" s="87" t="s">
        <v>1356</v>
      </c>
      <c r="C845" s="87" t="s">
        <v>1357</v>
      </c>
      <c r="D845" s="29">
        <v>45000</v>
      </c>
      <c r="E845" s="29">
        <v>45000</v>
      </c>
      <c r="F845" s="29">
        <v>0</v>
      </c>
      <c r="G845" s="30" t="s">
        <v>202</v>
      </c>
      <c r="H845" s="30">
        <v>69</v>
      </c>
      <c r="I845" s="31"/>
    </row>
    <row r="846" spans="1:9" ht="25.35" customHeight="1">
      <c r="A846" s="82" t="s">
        <v>1345</v>
      </c>
      <c r="B846" s="87" t="s">
        <v>1358</v>
      </c>
      <c r="C846" s="87" t="s">
        <v>1359</v>
      </c>
      <c r="D846" s="29">
        <v>397031</v>
      </c>
      <c r="E846" s="29">
        <v>397031</v>
      </c>
      <c r="F846" s="29">
        <v>0</v>
      </c>
      <c r="G846" s="30" t="s">
        <v>18</v>
      </c>
      <c r="H846" s="30">
        <v>78</v>
      </c>
      <c r="I846" s="31"/>
    </row>
    <row r="847" spans="1:9" ht="25.35" customHeight="1">
      <c r="A847" s="82" t="s">
        <v>1345</v>
      </c>
      <c r="B847" s="87" t="s">
        <v>1360</v>
      </c>
      <c r="C847" s="87" t="s">
        <v>617</v>
      </c>
      <c r="D847" s="29">
        <v>48000</v>
      </c>
      <c r="E847" s="29">
        <v>48000</v>
      </c>
      <c r="F847" s="29">
        <v>0</v>
      </c>
      <c r="G847" s="30" t="s">
        <v>186</v>
      </c>
      <c r="H847" s="30">
        <v>79</v>
      </c>
      <c r="I847" s="31"/>
    </row>
    <row r="848" spans="1:9" ht="25.35" customHeight="1">
      <c r="A848" s="82" t="s">
        <v>1345</v>
      </c>
      <c r="B848" s="87" t="s">
        <v>1361</v>
      </c>
      <c r="C848" s="87" t="s">
        <v>1362</v>
      </c>
      <c r="D848" s="29">
        <v>13059</v>
      </c>
      <c r="E848" s="29">
        <v>13059</v>
      </c>
      <c r="F848" s="29">
        <v>0</v>
      </c>
      <c r="G848" s="30" t="s">
        <v>186</v>
      </c>
      <c r="H848" s="30">
        <v>79</v>
      </c>
      <c r="I848" s="31"/>
    </row>
    <row r="849" spans="1:9" ht="25.35" customHeight="1">
      <c r="A849" s="82" t="s">
        <v>1345</v>
      </c>
      <c r="B849" s="87" t="s">
        <v>1363</v>
      </c>
      <c r="C849" s="87" t="s">
        <v>1364</v>
      </c>
      <c r="D849" s="29">
        <v>30000</v>
      </c>
      <c r="E849" s="29">
        <v>30000</v>
      </c>
      <c r="F849" s="29">
        <v>0</v>
      </c>
      <c r="G849" s="30" t="s">
        <v>186</v>
      </c>
      <c r="H849" s="30">
        <v>75</v>
      </c>
      <c r="I849" s="31"/>
    </row>
    <row r="850" spans="1:9" ht="25.35" customHeight="1">
      <c r="A850" s="82" t="s">
        <v>1345</v>
      </c>
      <c r="B850" s="87" t="s">
        <v>1365</v>
      </c>
      <c r="C850" s="87" t="s">
        <v>1366</v>
      </c>
      <c r="D850" s="29">
        <v>22500</v>
      </c>
      <c r="E850" s="29">
        <v>20000</v>
      </c>
      <c r="F850" s="29">
        <v>2500</v>
      </c>
      <c r="G850" s="30" t="s">
        <v>186</v>
      </c>
      <c r="H850" s="30">
        <v>79</v>
      </c>
      <c r="I850" s="31"/>
    </row>
    <row r="851" spans="1:9" ht="25.35" customHeight="1">
      <c r="A851" s="82" t="s">
        <v>1345</v>
      </c>
      <c r="B851" s="87" t="s">
        <v>1367</v>
      </c>
      <c r="C851" s="87" t="s">
        <v>1368</v>
      </c>
      <c r="D851" s="29">
        <v>16500</v>
      </c>
      <c r="E851" s="29">
        <v>15000</v>
      </c>
      <c r="F851" s="29">
        <v>1500</v>
      </c>
      <c r="G851" s="30" t="s">
        <v>186</v>
      </c>
      <c r="H851" s="30">
        <v>79</v>
      </c>
      <c r="I851" s="31"/>
    </row>
    <row r="852" spans="1:9" ht="25.35" customHeight="1">
      <c r="A852" s="82" t="s">
        <v>1345</v>
      </c>
      <c r="B852" s="87" t="s">
        <v>1369</v>
      </c>
      <c r="C852" s="87" t="s">
        <v>285</v>
      </c>
      <c r="D852" s="29">
        <v>10000</v>
      </c>
      <c r="E852" s="29">
        <v>10000</v>
      </c>
      <c r="F852" s="29">
        <v>0</v>
      </c>
      <c r="G852" s="30" t="s">
        <v>791</v>
      </c>
      <c r="H852" s="30">
        <v>71</v>
      </c>
      <c r="I852" s="31"/>
    </row>
    <row r="853" spans="1:9" ht="25.35" customHeight="1">
      <c r="A853" s="82" t="s">
        <v>1345</v>
      </c>
      <c r="B853" s="87" t="s">
        <v>1370</v>
      </c>
      <c r="C853" s="87" t="s">
        <v>1371</v>
      </c>
      <c r="D853" s="29">
        <v>12975</v>
      </c>
      <c r="E853" s="29">
        <v>12975</v>
      </c>
      <c r="F853" s="29">
        <v>0</v>
      </c>
      <c r="G853" s="30" t="s">
        <v>202</v>
      </c>
      <c r="H853" s="30">
        <v>69</v>
      </c>
      <c r="I853" s="31"/>
    </row>
    <row r="854" spans="1:9" ht="25.35" customHeight="1">
      <c r="A854" s="82" t="s">
        <v>1345</v>
      </c>
      <c r="B854" s="87" t="s">
        <v>1372</v>
      </c>
      <c r="C854" s="87" t="s">
        <v>206</v>
      </c>
      <c r="D854" s="29">
        <v>50000</v>
      </c>
      <c r="E854" s="29">
        <v>50000</v>
      </c>
      <c r="F854" s="29">
        <v>0</v>
      </c>
      <c r="G854" s="30" t="s">
        <v>791</v>
      </c>
      <c r="H854" s="30">
        <v>72</v>
      </c>
      <c r="I854" s="31"/>
    </row>
    <row r="855" spans="1:9" ht="25.35" customHeight="1">
      <c r="A855" s="82" t="s">
        <v>1345</v>
      </c>
      <c r="B855" s="87" t="s">
        <v>1373</v>
      </c>
      <c r="C855" s="87" t="s">
        <v>1374</v>
      </c>
      <c r="D855" s="29">
        <v>44000</v>
      </c>
      <c r="E855" s="29">
        <v>44000</v>
      </c>
      <c r="F855" s="29">
        <v>0</v>
      </c>
      <c r="G855" s="30" t="s">
        <v>186</v>
      </c>
      <c r="H855" s="30">
        <v>77</v>
      </c>
      <c r="I855" s="40"/>
    </row>
    <row r="856" spans="1:9" ht="25.35" customHeight="1">
      <c r="A856" s="82" t="s">
        <v>1375</v>
      </c>
      <c r="B856" s="87" t="s">
        <v>1376</v>
      </c>
      <c r="C856" s="87" t="s">
        <v>1377</v>
      </c>
      <c r="D856" s="34">
        <v>770</v>
      </c>
      <c r="E856" s="34">
        <v>770</v>
      </c>
      <c r="F856" s="34">
        <v>0</v>
      </c>
      <c r="G856" s="30" t="s">
        <v>186</v>
      </c>
      <c r="H856" s="30">
        <v>79</v>
      </c>
      <c r="I856" s="31"/>
    </row>
    <row r="857" spans="1:9" ht="25.35" customHeight="1">
      <c r="A857" s="84"/>
      <c r="B857" s="38" t="str">
        <f>SUBTOTAL(3,B858:B859)&amp;"개"</f>
        <v>2개</v>
      </c>
      <c r="C857" s="38"/>
      <c r="D857" s="25">
        <f>SUBTOTAL(9,D858:D859)</f>
        <v>690000</v>
      </c>
      <c r="E857" s="25">
        <f>SUBTOTAL(9,E858:E859)</f>
        <v>276000</v>
      </c>
      <c r="F857" s="25">
        <f>SUBTOTAL(9,F858:F859)</f>
        <v>414000</v>
      </c>
      <c r="G857" s="39"/>
      <c r="H857" s="39"/>
      <c r="I857" s="26"/>
    </row>
    <row r="858" spans="1:9" ht="25.35" customHeight="1">
      <c r="A858" s="82" t="s">
        <v>1379</v>
      </c>
      <c r="B858" s="87" t="s">
        <v>1380</v>
      </c>
      <c r="C858" s="87" t="s">
        <v>1381</v>
      </c>
      <c r="D858" s="29">
        <v>540000</v>
      </c>
      <c r="E858" s="29">
        <v>216000</v>
      </c>
      <c r="F858" s="29">
        <v>324000</v>
      </c>
      <c r="G858" s="30" t="s">
        <v>18</v>
      </c>
      <c r="H858" s="30">
        <v>78</v>
      </c>
      <c r="I858" s="31"/>
    </row>
    <row r="859" spans="1:9" ht="25.35" customHeight="1">
      <c r="A859" s="82" t="s">
        <v>1382</v>
      </c>
      <c r="B859" s="87" t="s">
        <v>1383</v>
      </c>
      <c r="C859" s="87" t="s">
        <v>1384</v>
      </c>
      <c r="D859" s="29">
        <v>150000</v>
      </c>
      <c r="E859" s="29">
        <v>60000</v>
      </c>
      <c r="F859" s="29">
        <v>90000</v>
      </c>
      <c r="G859" s="30" t="s">
        <v>26</v>
      </c>
      <c r="H859" s="30">
        <v>80</v>
      </c>
      <c r="I859" s="31"/>
    </row>
    <row r="860" spans="1:9" ht="25.35" customHeight="1">
      <c r="A860" s="84"/>
      <c r="B860" s="38" t="str">
        <f>SUBTOTAL(3,B861:B933)&amp;"개"</f>
        <v>73개</v>
      </c>
      <c r="C860" s="38"/>
      <c r="D860" s="25">
        <f>SUBTOTAL(9,D861:D933)</f>
        <v>4009773</v>
      </c>
      <c r="E860" s="25">
        <f>SUBTOTAL(9,E861:E933)</f>
        <v>2275243</v>
      </c>
      <c r="F860" s="25">
        <f>SUBTOTAL(9,F861:F933)</f>
        <v>1734530</v>
      </c>
      <c r="G860" s="39"/>
      <c r="H860" s="39"/>
      <c r="I860" s="26"/>
    </row>
    <row r="861" spans="1:9" ht="25.35" customHeight="1">
      <c r="A861" s="82" t="s">
        <v>1386</v>
      </c>
      <c r="B861" s="87" t="s">
        <v>1387</v>
      </c>
      <c r="C861" s="87" t="s">
        <v>1388</v>
      </c>
      <c r="D861" s="34">
        <f>E861+F861</f>
        <v>40000</v>
      </c>
      <c r="E861" s="34">
        <v>40000</v>
      </c>
      <c r="F861" s="34"/>
      <c r="G861" s="30" t="s">
        <v>114</v>
      </c>
      <c r="H861" s="30">
        <v>78</v>
      </c>
      <c r="I861" s="31"/>
    </row>
    <row r="862" spans="1:9" ht="25.35" customHeight="1">
      <c r="A862" s="82" t="s">
        <v>1386</v>
      </c>
      <c r="B862" s="87" t="s">
        <v>1389</v>
      </c>
      <c r="C862" s="87" t="s">
        <v>1390</v>
      </c>
      <c r="D862" s="35">
        <f t="shared" ref="D862:D872" si="18">E862+F862</f>
        <v>12852</v>
      </c>
      <c r="E862" s="35">
        <v>12852</v>
      </c>
      <c r="F862" s="35"/>
      <c r="G862" s="30" t="s">
        <v>186</v>
      </c>
      <c r="H862" s="30">
        <v>79</v>
      </c>
      <c r="I862" s="36"/>
    </row>
    <row r="863" spans="1:9" ht="25.35" customHeight="1">
      <c r="A863" s="82" t="s">
        <v>1386</v>
      </c>
      <c r="B863" s="87" t="s">
        <v>1391</v>
      </c>
      <c r="C863" s="87" t="s">
        <v>1390</v>
      </c>
      <c r="D863" s="35">
        <f t="shared" si="18"/>
        <v>140220</v>
      </c>
      <c r="E863" s="35">
        <v>140220</v>
      </c>
      <c r="F863" s="35"/>
      <c r="G863" s="30" t="s">
        <v>114</v>
      </c>
      <c r="H863" s="30">
        <v>78</v>
      </c>
      <c r="I863" s="36"/>
    </row>
    <row r="864" spans="1:9" ht="25.35" customHeight="1">
      <c r="A864" s="82" t="s">
        <v>1386</v>
      </c>
      <c r="B864" s="87" t="s">
        <v>1392</v>
      </c>
      <c r="C864" s="87" t="s">
        <v>1390</v>
      </c>
      <c r="D864" s="35">
        <f t="shared" si="18"/>
        <v>26400</v>
      </c>
      <c r="E864" s="35">
        <v>26400</v>
      </c>
      <c r="F864" s="35"/>
      <c r="G864" s="30" t="s">
        <v>186</v>
      </c>
      <c r="H864" s="30">
        <v>79</v>
      </c>
      <c r="I864" s="36"/>
    </row>
    <row r="865" spans="1:9" ht="25.35" customHeight="1">
      <c r="A865" s="82" t="s">
        <v>1386</v>
      </c>
      <c r="B865" s="87" t="s">
        <v>1393</v>
      </c>
      <c r="C865" s="87" t="s">
        <v>1390</v>
      </c>
      <c r="D865" s="35">
        <f t="shared" si="18"/>
        <v>117500</v>
      </c>
      <c r="E865" s="35">
        <v>67500</v>
      </c>
      <c r="F865" s="35">
        <v>50000</v>
      </c>
      <c r="G865" s="30" t="s">
        <v>118</v>
      </c>
      <c r="H865" s="30">
        <v>87</v>
      </c>
      <c r="I865" s="36"/>
    </row>
    <row r="866" spans="1:9" ht="25.35" customHeight="1">
      <c r="A866" s="82" t="s">
        <v>1386</v>
      </c>
      <c r="B866" s="87" t="s">
        <v>1394</v>
      </c>
      <c r="C866" s="87" t="s">
        <v>1390</v>
      </c>
      <c r="D866" s="35">
        <f t="shared" si="18"/>
        <v>66000</v>
      </c>
      <c r="E866" s="35">
        <v>66000</v>
      </c>
      <c r="F866" s="35"/>
      <c r="G866" s="30" t="s">
        <v>118</v>
      </c>
      <c r="H866" s="30">
        <v>84</v>
      </c>
      <c r="I866" s="36"/>
    </row>
    <row r="867" spans="1:9" ht="25.35" customHeight="1">
      <c r="A867" s="82" t="s">
        <v>1386</v>
      </c>
      <c r="B867" s="87" t="s">
        <v>1395</v>
      </c>
      <c r="C867" s="87" t="s">
        <v>1390</v>
      </c>
      <c r="D867" s="35">
        <f t="shared" si="18"/>
        <v>123420</v>
      </c>
      <c r="E867" s="35">
        <v>50820</v>
      </c>
      <c r="F867" s="35">
        <v>72600</v>
      </c>
      <c r="G867" s="30" t="s">
        <v>114</v>
      </c>
      <c r="H867" s="30">
        <v>77</v>
      </c>
      <c r="I867" s="36"/>
    </row>
    <row r="868" spans="1:9" ht="25.35" customHeight="1">
      <c r="A868" s="82" t="s">
        <v>1386</v>
      </c>
      <c r="B868" s="87" t="s">
        <v>1396</v>
      </c>
      <c r="C868" s="87" t="s">
        <v>1397</v>
      </c>
      <c r="D868" s="35">
        <f t="shared" si="18"/>
        <v>30000</v>
      </c>
      <c r="E868" s="35">
        <v>30000</v>
      </c>
      <c r="F868" s="35"/>
      <c r="G868" s="30" t="s">
        <v>118</v>
      </c>
      <c r="H868" s="30">
        <v>89</v>
      </c>
      <c r="I868" s="36"/>
    </row>
    <row r="869" spans="1:9" ht="25.35" customHeight="1">
      <c r="A869" s="82" t="s">
        <v>1386</v>
      </c>
      <c r="B869" s="87" t="s">
        <v>1398</v>
      </c>
      <c r="C869" s="87" t="s">
        <v>1397</v>
      </c>
      <c r="D869" s="35">
        <f t="shared" si="18"/>
        <v>127500</v>
      </c>
      <c r="E869" s="35">
        <v>52500</v>
      </c>
      <c r="F869" s="35">
        <v>75000</v>
      </c>
      <c r="G869" s="30" t="s">
        <v>118</v>
      </c>
      <c r="H869" s="30">
        <v>83</v>
      </c>
      <c r="I869" s="36"/>
    </row>
    <row r="870" spans="1:9" ht="25.35" customHeight="1">
      <c r="A870" s="82" t="s">
        <v>1386</v>
      </c>
      <c r="B870" s="87" t="s">
        <v>1399</v>
      </c>
      <c r="C870" s="87" t="s">
        <v>1390</v>
      </c>
      <c r="D870" s="35">
        <f t="shared" si="18"/>
        <v>22440</v>
      </c>
      <c r="E870" s="35">
        <v>9240</v>
      </c>
      <c r="F870" s="35">
        <v>13200</v>
      </c>
      <c r="G870" s="30" t="s">
        <v>121</v>
      </c>
      <c r="H870" s="30">
        <v>69</v>
      </c>
      <c r="I870" s="36"/>
    </row>
    <row r="871" spans="1:9" ht="25.35" customHeight="1">
      <c r="A871" s="82" t="s">
        <v>1386</v>
      </c>
      <c r="B871" s="87" t="s">
        <v>1400</v>
      </c>
      <c r="C871" s="87" t="s">
        <v>1397</v>
      </c>
      <c r="D871" s="35">
        <f t="shared" si="18"/>
        <v>76500</v>
      </c>
      <c r="E871" s="35">
        <v>31500</v>
      </c>
      <c r="F871" s="35">
        <v>45000</v>
      </c>
      <c r="G871" s="30" t="s">
        <v>118</v>
      </c>
      <c r="H871" s="30">
        <v>88</v>
      </c>
      <c r="I871" s="36"/>
    </row>
    <row r="872" spans="1:9" ht="25.35" customHeight="1">
      <c r="A872" s="82" t="s">
        <v>1386</v>
      </c>
      <c r="B872" s="87" t="s">
        <v>1401</v>
      </c>
      <c r="C872" s="87" t="s">
        <v>1402</v>
      </c>
      <c r="D872" s="35">
        <f t="shared" si="18"/>
        <v>204000</v>
      </c>
      <c r="E872" s="35">
        <v>84000</v>
      </c>
      <c r="F872" s="35">
        <v>120000</v>
      </c>
      <c r="G872" s="30" t="s">
        <v>114</v>
      </c>
      <c r="H872" s="30">
        <v>78</v>
      </c>
      <c r="I872" s="36"/>
    </row>
    <row r="873" spans="1:9" ht="25.35" customHeight="1">
      <c r="A873" s="82" t="s">
        <v>1386</v>
      </c>
      <c r="B873" s="87" t="s">
        <v>1403</v>
      </c>
      <c r="C873" s="87" t="s">
        <v>1404</v>
      </c>
      <c r="D873" s="50">
        <f>E873+F873</f>
        <v>18000</v>
      </c>
      <c r="E873" s="35">
        <v>18000</v>
      </c>
      <c r="F873" s="35"/>
      <c r="G873" s="30" t="s">
        <v>118</v>
      </c>
      <c r="H873" s="30">
        <v>87</v>
      </c>
      <c r="I873" s="36"/>
    </row>
    <row r="874" spans="1:9" ht="25.35" customHeight="1">
      <c r="A874" s="82" t="s">
        <v>1386</v>
      </c>
      <c r="B874" s="87" t="s">
        <v>1405</v>
      </c>
      <c r="C874" s="87" t="s">
        <v>1390</v>
      </c>
      <c r="D874" s="50">
        <f>E874+F874</f>
        <v>216000</v>
      </c>
      <c r="E874" s="50">
        <v>216000</v>
      </c>
      <c r="F874" s="50"/>
      <c r="G874" s="30" t="s">
        <v>142</v>
      </c>
      <c r="H874" s="30">
        <v>98</v>
      </c>
      <c r="I874" s="36"/>
    </row>
    <row r="875" spans="1:9" ht="25.35" customHeight="1">
      <c r="A875" s="82" t="s">
        <v>1386</v>
      </c>
      <c r="B875" s="87" t="s">
        <v>1406</v>
      </c>
      <c r="C875" s="87" t="s">
        <v>1390</v>
      </c>
      <c r="D875" s="50">
        <f t="shared" ref="D875:D915" si="19">E875+F875</f>
        <v>33000</v>
      </c>
      <c r="E875" s="35">
        <v>33000</v>
      </c>
      <c r="F875" s="35"/>
      <c r="G875" s="30" t="s">
        <v>142</v>
      </c>
      <c r="H875" s="30">
        <v>97</v>
      </c>
      <c r="I875" s="36"/>
    </row>
    <row r="876" spans="1:9" ht="25.35" customHeight="1">
      <c r="A876" s="82" t="s">
        <v>1386</v>
      </c>
      <c r="B876" s="87" t="s">
        <v>1407</v>
      </c>
      <c r="C876" s="87" t="s">
        <v>1390</v>
      </c>
      <c r="D876" s="50">
        <f t="shared" si="19"/>
        <v>54000</v>
      </c>
      <c r="E876" s="35">
        <v>54000</v>
      </c>
      <c r="F876" s="35"/>
      <c r="G876" s="30" t="s">
        <v>114</v>
      </c>
      <c r="H876" s="30">
        <v>74</v>
      </c>
      <c r="I876" s="36"/>
    </row>
    <row r="877" spans="1:9" ht="25.35" customHeight="1">
      <c r="A877" s="82" t="s">
        <v>1386</v>
      </c>
      <c r="B877" s="87" t="s">
        <v>1408</v>
      </c>
      <c r="C877" s="87" t="s">
        <v>1409</v>
      </c>
      <c r="D877" s="50">
        <f t="shared" si="19"/>
        <v>30000</v>
      </c>
      <c r="E877" s="35">
        <v>30000</v>
      </c>
      <c r="F877" s="35"/>
      <c r="G877" s="30" t="s">
        <v>114</v>
      </c>
      <c r="H877" s="30">
        <v>78</v>
      </c>
      <c r="I877" s="36"/>
    </row>
    <row r="878" spans="1:9" ht="25.35" customHeight="1">
      <c r="A878" s="82" t="s">
        <v>1386</v>
      </c>
      <c r="B878" s="87" t="s">
        <v>1410</v>
      </c>
      <c r="C878" s="87" t="s">
        <v>1390</v>
      </c>
      <c r="D878" s="50">
        <f t="shared" si="19"/>
        <v>29700</v>
      </c>
      <c r="E878" s="35">
        <v>29700</v>
      </c>
      <c r="F878" s="35"/>
      <c r="G878" s="30" t="s">
        <v>114</v>
      </c>
      <c r="H878" s="30">
        <v>76</v>
      </c>
      <c r="I878" s="36"/>
    </row>
    <row r="879" spans="1:9" ht="25.35" customHeight="1">
      <c r="A879" s="82" t="s">
        <v>1386</v>
      </c>
      <c r="B879" s="87" t="s">
        <v>1411</v>
      </c>
      <c r="C879" s="87" t="s">
        <v>1409</v>
      </c>
      <c r="D879" s="50">
        <f t="shared" si="19"/>
        <v>30600</v>
      </c>
      <c r="E879" s="35">
        <v>12600</v>
      </c>
      <c r="F879" s="35">
        <v>18000</v>
      </c>
      <c r="G879" s="30" t="s">
        <v>118</v>
      </c>
      <c r="H879" s="30">
        <v>85</v>
      </c>
      <c r="I879" s="36"/>
    </row>
    <row r="880" spans="1:9" ht="25.35" customHeight="1">
      <c r="A880" s="82" t="s">
        <v>1386</v>
      </c>
      <c r="B880" s="87" t="s">
        <v>1412</v>
      </c>
      <c r="C880" s="87" t="s">
        <v>1413</v>
      </c>
      <c r="D880" s="50">
        <f t="shared" si="19"/>
        <v>114291</v>
      </c>
      <c r="E880" s="35">
        <v>47061</v>
      </c>
      <c r="F880" s="35">
        <v>67230</v>
      </c>
      <c r="G880" s="30" t="s">
        <v>114</v>
      </c>
      <c r="H880" s="30">
        <v>78</v>
      </c>
      <c r="I880" s="36"/>
    </row>
    <row r="881" spans="1:9" ht="25.35" customHeight="1">
      <c r="A881" s="82" t="s">
        <v>1386</v>
      </c>
      <c r="B881" s="87" t="s">
        <v>1414</v>
      </c>
      <c r="C881" s="87" t="s">
        <v>1402</v>
      </c>
      <c r="D881" s="50">
        <f t="shared" si="19"/>
        <v>107100</v>
      </c>
      <c r="E881" s="35">
        <v>44100</v>
      </c>
      <c r="F881" s="35">
        <v>63000</v>
      </c>
      <c r="G881" s="30" t="s">
        <v>118</v>
      </c>
      <c r="H881" s="30">
        <v>85</v>
      </c>
      <c r="I881" s="36"/>
    </row>
    <row r="882" spans="1:9" ht="25.35" customHeight="1">
      <c r="A882" s="82" t="s">
        <v>1386</v>
      </c>
      <c r="B882" s="87" t="s">
        <v>1415</v>
      </c>
      <c r="C882" s="87" t="s">
        <v>1402</v>
      </c>
      <c r="D882" s="50">
        <f t="shared" si="19"/>
        <v>61200</v>
      </c>
      <c r="E882" s="35">
        <v>25200</v>
      </c>
      <c r="F882" s="35">
        <v>36000</v>
      </c>
      <c r="G882" s="30" t="s">
        <v>114</v>
      </c>
      <c r="H882" s="30">
        <v>76</v>
      </c>
      <c r="I882" s="36"/>
    </row>
    <row r="883" spans="1:9" ht="25.35" customHeight="1">
      <c r="A883" s="82" t="s">
        <v>1386</v>
      </c>
      <c r="B883" s="87" t="s">
        <v>1416</v>
      </c>
      <c r="C883" s="87" t="s">
        <v>1413</v>
      </c>
      <c r="D883" s="50">
        <f t="shared" si="19"/>
        <v>53550</v>
      </c>
      <c r="E883" s="35">
        <v>22050</v>
      </c>
      <c r="F883" s="35">
        <v>31500</v>
      </c>
      <c r="G883" s="30" t="s">
        <v>118</v>
      </c>
      <c r="H883" s="30">
        <v>83</v>
      </c>
      <c r="I883" s="36"/>
    </row>
    <row r="884" spans="1:9" ht="25.35" customHeight="1">
      <c r="A884" s="82" t="s">
        <v>1386</v>
      </c>
      <c r="B884" s="87" t="s">
        <v>1417</v>
      </c>
      <c r="C884" s="87" t="s">
        <v>1418</v>
      </c>
      <c r="D884" s="50">
        <f t="shared" si="19"/>
        <v>91800</v>
      </c>
      <c r="E884" s="35">
        <v>37800</v>
      </c>
      <c r="F884" s="35">
        <v>54000</v>
      </c>
      <c r="G884" s="30" t="s">
        <v>114</v>
      </c>
      <c r="H884" s="30">
        <v>75</v>
      </c>
      <c r="I884" s="36"/>
    </row>
    <row r="885" spans="1:9" ht="25.35" customHeight="1">
      <c r="A885" s="82" t="s">
        <v>1386</v>
      </c>
      <c r="B885" s="87" t="s">
        <v>1419</v>
      </c>
      <c r="C885" s="87" t="s">
        <v>1420</v>
      </c>
      <c r="D885" s="50">
        <f t="shared" si="19"/>
        <v>38250</v>
      </c>
      <c r="E885" s="35">
        <v>15750</v>
      </c>
      <c r="F885" s="35">
        <v>22500</v>
      </c>
      <c r="G885" s="30" t="s">
        <v>118</v>
      </c>
      <c r="H885" s="30">
        <v>86</v>
      </c>
      <c r="I885" s="36"/>
    </row>
    <row r="886" spans="1:9" ht="25.35" customHeight="1">
      <c r="A886" s="82" t="s">
        <v>1386</v>
      </c>
      <c r="B886" s="87" t="s">
        <v>1421</v>
      </c>
      <c r="C886" s="87" t="s">
        <v>1422</v>
      </c>
      <c r="D886" s="50">
        <f t="shared" si="19"/>
        <v>61200</v>
      </c>
      <c r="E886" s="35">
        <v>25200</v>
      </c>
      <c r="F886" s="35">
        <v>36000</v>
      </c>
      <c r="G886" s="30" t="s">
        <v>118</v>
      </c>
      <c r="H886" s="30">
        <v>83</v>
      </c>
      <c r="I886" s="36"/>
    </row>
    <row r="887" spans="1:9" ht="25.35" customHeight="1">
      <c r="A887" s="82" t="s">
        <v>1386</v>
      </c>
      <c r="B887" s="87" t="s">
        <v>1423</v>
      </c>
      <c r="C887" s="87" t="s">
        <v>1424</v>
      </c>
      <c r="D887" s="50">
        <f t="shared" si="19"/>
        <v>30600</v>
      </c>
      <c r="E887" s="35">
        <v>12600</v>
      </c>
      <c r="F887" s="35">
        <v>18000</v>
      </c>
      <c r="G887" s="30" t="s">
        <v>121</v>
      </c>
      <c r="H887" s="30">
        <v>60</v>
      </c>
      <c r="I887" s="36"/>
    </row>
    <row r="888" spans="1:9" ht="25.35" customHeight="1">
      <c r="A888" s="82" t="s">
        <v>1386</v>
      </c>
      <c r="B888" s="87" t="s">
        <v>1425</v>
      </c>
      <c r="C888" s="87" t="s">
        <v>1404</v>
      </c>
      <c r="D888" s="50">
        <f t="shared" si="19"/>
        <v>56100</v>
      </c>
      <c r="E888" s="35">
        <v>23100</v>
      </c>
      <c r="F888" s="35">
        <v>33000</v>
      </c>
      <c r="G888" s="30" t="s">
        <v>121</v>
      </c>
      <c r="H888" s="30">
        <v>61</v>
      </c>
      <c r="I888" s="36"/>
    </row>
    <row r="889" spans="1:9" ht="25.35" customHeight="1">
      <c r="A889" s="82" t="s">
        <v>1386</v>
      </c>
      <c r="B889" s="87" t="s">
        <v>1426</v>
      </c>
      <c r="C889" s="87" t="s">
        <v>1418</v>
      </c>
      <c r="D889" s="50">
        <f t="shared" si="19"/>
        <v>91800</v>
      </c>
      <c r="E889" s="35">
        <v>37800</v>
      </c>
      <c r="F889" s="35">
        <v>54000</v>
      </c>
      <c r="G889" s="30" t="s">
        <v>118</v>
      </c>
      <c r="H889" s="30">
        <v>84</v>
      </c>
      <c r="I889" s="36"/>
    </row>
    <row r="890" spans="1:9" ht="25.35" customHeight="1">
      <c r="A890" s="82" t="s">
        <v>1386</v>
      </c>
      <c r="B890" s="87" t="s">
        <v>1427</v>
      </c>
      <c r="C890" s="87" t="s">
        <v>1397</v>
      </c>
      <c r="D890" s="50">
        <f t="shared" si="19"/>
        <v>76500</v>
      </c>
      <c r="E890" s="35">
        <v>31500</v>
      </c>
      <c r="F890" s="35">
        <v>45000</v>
      </c>
      <c r="G890" s="30" t="s">
        <v>121</v>
      </c>
      <c r="H890" s="30">
        <v>68</v>
      </c>
      <c r="I890" s="36"/>
    </row>
    <row r="891" spans="1:9" ht="25.35" customHeight="1">
      <c r="A891" s="82" t="s">
        <v>1386</v>
      </c>
      <c r="B891" s="87" t="s">
        <v>1428</v>
      </c>
      <c r="C891" s="87" t="s">
        <v>1429</v>
      </c>
      <c r="D891" s="50">
        <f t="shared" si="19"/>
        <v>142800</v>
      </c>
      <c r="E891" s="35">
        <v>58800</v>
      </c>
      <c r="F891" s="35">
        <v>84000</v>
      </c>
      <c r="G891" s="30" t="s">
        <v>186</v>
      </c>
      <c r="H891" s="30">
        <v>79</v>
      </c>
      <c r="I891" s="36"/>
    </row>
    <row r="892" spans="1:9" ht="25.35" customHeight="1">
      <c r="A892" s="82" t="s">
        <v>1386</v>
      </c>
      <c r="B892" s="87" t="s">
        <v>1430</v>
      </c>
      <c r="C892" s="87" t="s">
        <v>1413</v>
      </c>
      <c r="D892" s="50">
        <f t="shared" si="19"/>
        <v>61200</v>
      </c>
      <c r="E892" s="35">
        <v>25200</v>
      </c>
      <c r="F892" s="35">
        <v>36000</v>
      </c>
      <c r="G892" s="30" t="s">
        <v>121</v>
      </c>
      <c r="H892" s="30">
        <v>67</v>
      </c>
      <c r="I892" s="36"/>
    </row>
    <row r="893" spans="1:9" ht="25.35" customHeight="1">
      <c r="A893" s="82" t="s">
        <v>1386</v>
      </c>
      <c r="B893" s="87" t="s">
        <v>1431</v>
      </c>
      <c r="C893" s="87" t="s">
        <v>1432</v>
      </c>
      <c r="D893" s="50">
        <f t="shared" si="19"/>
        <v>20400</v>
      </c>
      <c r="E893" s="35">
        <v>8400</v>
      </c>
      <c r="F893" s="35">
        <v>12000</v>
      </c>
      <c r="G893" s="30" t="s">
        <v>121</v>
      </c>
      <c r="H893" s="30">
        <v>68</v>
      </c>
      <c r="I893" s="36"/>
    </row>
    <row r="894" spans="1:9" ht="25.35" customHeight="1">
      <c r="A894" s="82" t="s">
        <v>1386</v>
      </c>
      <c r="B894" s="87" t="s">
        <v>1433</v>
      </c>
      <c r="C894" s="87" t="s">
        <v>1434</v>
      </c>
      <c r="D894" s="50">
        <f t="shared" si="19"/>
        <v>30600</v>
      </c>
      <c r="E894" s="35">
        <v>12600</v>
      </c>
      <c r="F894" s="35">
        <v>18000</v>
      </c>
      <c r="G894" s="30" t="s">
        <v>121</v>
      </c>
      <c r="H894" s="30">
        <v>66</v>
      </c>
      <c r="I894" s="36"/>
    </row>
    <row r="895" spans="1:9" ht="25.35" customHeight="1">
      <c r="A895" s="82" t="s">
        <v>1386</v>
      </c>
      <c r="B895" s="87" t="s">
        <v>1435</v>
      </c>
      <c r="C895" s="87" t="s">
        <v>1402</v>
      </c>
      <c r="D895" s="50">
        <f t="shared" si="19"/>
        <v>102000</v>
      </c>
      <c r="E895" s="35">
        <v>42000</v>
      </c>
      <c r="F895" s="35">
        <v>60000</v>
      </c>
      <c r="G895" s="30" t="s">
        <v>114</v>
      </c>
      <c r="H895" s="30">
        <v>72</v>
      </c>
      <c r="I895" s="36"/>
    </row>
    <row r="896" spans="1:9" ht="25.35" customHeight="1">
      <c r="A896" s="82" t="s">
        <v>1386</v>
      </c>
      <c r="B896" s="87" t="s">
        <v>1436</v>
      </c>
      <c r="C896" s="87" t="s">
        <v>1437</v>
      </c>
      <c r="D896" s="50">
        <f t="shared" si="19"/>
        <v>15300</v>
      </c>
      <c r="E896" s="35">
        <v>6300</v>
      </c>
      <c r="F896" s="35">
        <v>9000</v>
      </c>
      <c r="G896" s="30" t="s">
        <v>21</v>
      </c>
      <c r="H896" s="30">
        <v>69</v>
      </c>
      <c r="I896" s="36"/>
    </row>
    <row r="897" spans="1:9" ht="25.35" customHeight="1">
      <c r="A897" s="82" t="s">
        <v>1386</v>
      </c>
      <c r="B897" s="87" t="s">
        <v>1438</v>
      </c>
      <c r="C897" s="87" t="s">
        <v>1439</v>
      </c>
      <c r="D897" s="50">
        <f t="shared" si="19"/>
        <v>40800</v>
      </c>
      <c r="E897" s="35">
        <v>16800</v>
      </c>
      <c r="F897" s="35">
        <v>24000</v>
      </c>
      <c r="G897" s="30" t="s">
        <v>21</v>
      </c>
      <c r="H897" s="30">
        <v>65</v>
      </c>
      <c r="I897" s="36"/>
    </row>
    <row r="898" spans="1:9" ht="25.35" customHeight="1">
      <c r="A898" s="82" t="s">
        <v>1386</v>
      </c>
      <c r="B898" s="87" t="s">
        <v>1440</v>
      </c>
      <c r="C898" s="87" t="s">
        <v>1402</v>
      </c>
      <c r="D898" s="50">
        <f t="shared" si="19"/>
        <v>40800</v>
      </c>
      <c r="E898" s="35">
        <v>16800</v>
      </c>
      <c r="F898" s="35">
        <v>24000</v>
      </c>
      <c r="G898" s="30" t="s">
        <v>114</v>
      </c>
      <c r="H898" s="30">
        <v>75</v>
      </c>
      <c r="I898" s="36"/>
    </row>
    <row r="899" spans="1:9" ht="25.35" customHeight="1">
      <c r="A899" s="82" t="s">
        <v>1386</v>
      </c>
      <c r="B899" s="87" t="s">
        <v>1441</v>
      </c>
      <c r="C899" s="87" t="s">
        <v>1442</v>
      </c>
      <c r="D899" s="50">
        <f t="shared" si="19"/>
        <v>45900</v>
      </c>
      <c r="E899" s="35">
        <v>18900</v>
      </c>
      <c r="F899" s="35">
        <v>27000</v>
      </c>
      <c r="G899" s="30" t="s">
        <v>114</v>
      </c>
      <c r="H899" s="30">
        <v>73</v>
      </c>
      <c r="I899" s="36"/>
    </row>
    <row r="900" spans="1:9" ht="25.35" customHeight="1">
      <c r="A900" s="82" t="s">
        <v>1386</v>
      </c>
      <c r="B900" s="87" t="s">
        <v>1443</v>
      </c>
      <c r="C900" s="87" t="s">
        <v>1402</v>
      </c>
      <c r="D900" s="50">
        <f t="shared" si="19"/>
        <v>40800</v>
      </c>
      <c r="E900" s="35">
        <v>16800</v>
      </c>
      <c r="F900" s="35">
        <v>24000</v>
      </c>
      <c r="G900" s="30" t="s">
        <v>114</v>
      </c>
      <c r="H900" s="30">
        <v>73</v>
      </c>
      <c r="I900" s="36"/>
    </row>
    <row r="901" spans="1:9" ht="25.35" customHeight="1">
      <c r="A901" s="82" t="s">
        <v>1386</v>
      </c>
      <c r="B901" s="87" t="s">
        <v>1444</v>
      </c>
      <c r="C901" s="87" t="s">
        <v>1402</v>
      </c>
      <c r="D901" s="50">
        <f t="shared" si="19"/>
        <v>40800</v>
      </c>
      <c r="E901" s="35">
        <v>16800</v>
      </c>
      <c r="F901" s="35">
        <v>24000</v>
      </c>
      <c r="G901" s="30" t="s">
        <v>114</v>
      </c>
      <c r="H901" s="30">
        <v>79</v>
      </c>
      <c r="I901" s="36"/>
    </row>
    <row r="902" spans="1:9" ht="25.35" customHeight="1">
      <c r="A902" s="82" t="s">
        <v>1386</v>
      </c>
      <c r="B902" s="87" t="s">
        <v>1445</v>
      </c>
      <c r="C902" s="87" t="s">
        <v>1422</v>
      </c>
      <c r="D902" s="50">
        <f t="shared" si="19"/>
        <v>61200</v>
      </c>
      <c r="E902" s="35">
        <v>25200</v>
      </c>
      <c r="F902" s="35">
        <v>36000</v>
      </c>
      <c r="G902" s="30" t="s">
        <v>121</v>
      </c>
      <c r="H902" s="30">
        <v>61</v>
      </c>
      <c r="I902" s="36"/>
    </row>
    <row r="903" spans="1:9" ht="25.35" customHeight="1">
      <c r="A903" s="82" t="s">
        <v>1386</v>
      </c>
      <c r="B903" s="87" t="s">
        <v>1446</v>
      </c>
      <c r="C903" s="87" t="s">
        <v>1402</v>
      </c>
      <c r="D903" s="50">
        <f t="shared" si="19"/>
        <v>40800</v>
      </c>
      <c r="E903" s="35">
        <v>16800</v>
      </c>
      <c r="F903" s="35">
        <v>24000</v>
      </c>
      <c r="G903" s="30" t="s">
        <v>114</v>
      </c>
      <c r="H903" s="30">
        <v>78</v>
      </c>
      <c r="I903" s="36"/>
    </row>
    <row r="904" spans="1:9" ht="25.35" customHeight="1">
      <c r="A904" s="82" t="s">
        <v>1386</v>
      </c>
      <c r="B904" s="87" t="s">
        <v>1447</v>
      </c>
      <c r="C904" s="87" t="s">
        <v>1422</v>
      </c>
      <c r="D904" s="50">
        <f t="shared" si="19"/>
        <v>61200</v>
      </c>
      <c r="E904" s="35">
        <v>25200</v>
      </c>
      <c r="F904" s="35">
        <v>36000</v>
      </c>
      <c r="G904" s="30" t="s">
        <v>18</v>
      </c>
      <c r="H904" s="30">
        <v>75</v>
      </c>
      <c r="I904" s="36"/>
    </row>
    <row r="905" spans="1:9" ht="25.35" customHeight="1">
      <c r="A905" s="82" t="s">
        <v>1386</v>
      </c>
      <c r="B905" s="87" t="s">
        <v>1448</v>
      </c>
      <c r="C905" s="87" t="s">
        <v>1422</v>
      </c>
      <c r="D905" s="50">
        <f t="shared" si="19"/>
        <v>51000</v>
      </c>
      <c r="E905" s="35">
        <v>21000</v>
      </c>
      <c r="F905" s="35">
        <v>30000</v>
      </c>
      <c r="G905" s="30" t="s">
        <v>114</v>
      </c>
      <c r="H905" s="30">
        <v>77</v>
      </c>
      <c r="I905" s="36"/>
    </row>
    <row r="906" spans="1:9" ht="25.35" customHeight="1">
      <c r="A906" s="82" t="s">
        <v>1386</v>
      </c>
      <c r="B906" s="87" t="s">
        <v>1449</v>
      </c>
      <c r="C906" s="87" t="s">
        <v>1402</v>
      </c>
      <c r="D906" s="50">
        <f t="shared" si="19"/>
        <v>40800</v>
      </c>
      <c r="E906" s="35">
        <v>16800</v>
      </c>
      <c r="F906" s="35">
        <v>24000</v>
      </c>
      <c r="G906" s="30" t="s">
        <v>118</v>
      </c>
      <c r="H906" s="30">
        <v>84</v>
      </c>
      <c r="I906" s="36"/>
    </row>
    <row r="907" spans="1:9" ht="25.35" customHeight="1">
      <c r="A907" s="82" t="s">
        <v>1386</v>
      </c>
      <c r="B907" s="87" t="s">
        <v>1450</v>
      </c>
      <c r="C907" s="87" t="s">
        <v>1424</v>
      </c>
      <c r="D907" s="50">
        <f t="shared" si="19"/>
        <v>30600</v>
      </c>
      <c r="E907" s="35">
        <v>12600</v>
      </c>
      <c r="F907" s="35">
        <v>18000</v>
      </c>
      <c r="G907" s="30" t="s">
        <v>114</v>
      </c>
      <c r="H907" s="30">
        <v>79</v>
      </c>
      <c r="I907" s="36"/>
    </row>
    <row r="908" spans="1:9" ht="25.35" customHeight="1">
      <c r="A908" s="82" t="s">
        <v>1386</v>
      </c>
      <c r="B908" s="87" t="s">
        <v>1451</v>
      </c>
      <c r="C908" s="87" t="s">
        <v>1452</v>
      </c>
      <c r="D908" s="50">
        <f t="shared" si="19"/>
        <v>71400</v>
      </c>
      <c r="E908" s="35">
        <v>29400</v>
      </c>
      <c r="F908" s="35">
        <v>42000</v>
      </c>
      <c r="G908" s="30" t="s">
        <v>114</v>
      </c>
      <c r="H908" s="30">
        <v>78</v>
      </c>
      <c r="I908" s="36"/>
    </row>
    <row r="909" spans="1:9" ht="25.35" customHeight="1">
      <c r="A909" s="82" t="s">
        <v>1386</v>
      </c>
      <c r="B909" s="87" t="s">
        <v>1453</v>
      </c>
      <c r="C909" s="87" t="s">
        <v>1454</v>
      </c>
      <c r="D909" s="50">
        <f t="shared" si="19"/>
        <v>20400</v>
      </c>
      <c r="E909" s="35">
        <v>8400</v>
      </c>
      <c r="F909" s="35">
        <v>12000</v>
      </c>
      <c r="G909" s="30" t="s">
        <v>21</v>
      </c>
      <c r="H909" s="30">
        <v>69</v>
      </c>
      <c r="I909" s="36"/>
    </row>
    <row r="910" spans="1:9" ht="25.35" customHeight="1">
      <c r="A910" s="82" t="s">
        <v>1386</v>
      </c>
      <c r="B910" s="87" t="s">
        <v>1455</v>
      </c>
      <c r="C910" s="87" t="s">
        <v>1402</v>
      </c>
      <c r="D910" s="50">
        <f t="shared" si="19"/>
        <v>40800</v>
      </c>
      <c r="E910" s="35">
        <v>16800</v>
      </c>
      <c r="F910" s="35">
        <v>24000</v>
      </c>
      <c r="G910" s="30" t="s">
        <v>114</v>
      </c>
      <c r="H910" s="30">
        <v>71</v>
      </c>
      <c r="I910" s="36"/>
    </row>
    <row r="911" spans="1:9" ht="25.35" customHeight="1">
      <c r="A911" s="82" t="s">
        <v>1386</v>
      </c>
      <c r="B911" s="87" t="s">
        <v>1456</v>
      </c>
      <c r="C911" s="87" t="s">
        <v>1413</v>
      </c>
      <c r="D911" s="50">
        <f t="shared" si="19"/>
        <v>45900</v>
      </c>
      <c r="E911" s="35">
        <v>18900</v>
      </c>
      <c r="F911" s="35">
        <v>27000</v>
      </c>
      <c r="G911" s="30" t="s">
        <v>114</v>
      </c>
      <c r="H911" s="30">
        <v>78</v>
      </c>
      <c r="I911" s="36"/>
    </row>
    <row r="912" spans="1:9" ht="25.35" customHeight="1">
      <c r="A912" s="82" t="s">
        <v>1386</v>
      </c>
      <c r="B912" s="87" t="s">
        <v>1457</v>
      </c>
      <c r="C912" s="87" t="s">
        <v>1454</v>
      </c>
      <c r="D912" s="50">
        <f t="shared" si="19"/>
        <v>20400</v>
      </c>
      <c r="E912" s="35">
        <v>8400</v>
      </c>
      <c r="F912" s="35">
        <v>12000</v>
      </c>
      <c r="G912" s="30" t="s">
        <v>121</v>
      </c>
      <c r="H912" s="30">
        <v>60</v>
      </c>
      <c r="I912" s="36"/>
    </row>
    <row r="913" spans="1:9" ht="25.35" customHeight="1">
      <c r="A913" s="82" t="s">
        <v>1386</v>
      </c>
      <c r="B913" s="87" t="s">
        <v>1458</v>
      </c>
      <c r="C913" s="87" t="s">
        <v>1459</v>
      </c>
      <c r="D913" s="50">
        <f t="shared" si="19"/>
        <v>25500</v>
      </c>
      <c r="E913" s="35">
        <v>10500</v>
      </c>
      <c r="F913" s="35">
        <v>15000</v>
      </c>
      <c r="G913" s="30" t="s">
        <v>118</v>
      </c>
      <c r="H913" s="30">
        <v>83</v>
      </c>
      <c r="I913" s="36"/>
    </row>
    <row r="914" spans="1:9" ht="25.35" customHeight="1">
      <c r="A914" s="82" t="s">
        <v>1386</v>
      </c>
      <c r="B914" s="87" t="s">
        <v>1460</v>
      </c>
      <c r="C914" s="87" t="s">
        <v>1461</v>
      </c>
      <c r="D914" s="50">
        <f t="shared" si="19"/>
        <v>25500</v>
      </c>
      <c r="E914" s="35">
        <v>10500</v>
      </c>
      <c r="F914" s="35">
        <v>15000</v>
      </c>
      <c r="G914" s="30" t="s">
        <v>121</v>
      </c>
      <c r="H914" s="30">
        <v>62</v>
      </c>
      <c r="I914" s="36"/>
    </row>
    <row r="915" spans="1:9" ht="25.35" customHeight="1">
      <c r="A915" s="82" t="s">
        <v>1386</v>
      </c>
      <c r="B915" s="87" t="s">
        <v>1462</v>
      </c>
      <c r="C915" s="87" t="s">
        <v>1390</v>
      </c>
      <c r="D915" s="50">
        <f t="shared" si="19"/>
        <v>20400</v>
      </c>
      <c r="E915" s="35">
        <v>8400</v>
      </c>
      <c r="F915" s="35">
        <v>12000</v>
      </c>
      <c r="G915" s="30" t="s">
        <v>114</v>
      </c>
      <c r="H915" s="30">
        <v>77</v>
      </c>
      <c r="I915" s="36"/>
    </row>
    <row r="916" spans="1:9" ht="25.35" customHeight="1">
      <c r="A916" s="82" t="s">
        <v>1386</v>
      </c>
      <c r="B916" s="87" t="s">
        <v>1463</v>
      </c>
      <c r="C916" s="87" t="s">
        <v>1390</v>
      </c>
      <c r="D916" s="50">
        <v>0</v>
      </c>
      <c r="E916" s="50">
        <v>0</v>
      </c>
      <c r="F916" s="50"/>
      <c r="G916" s="30" t="s">
        <v>114</v>
      </c>
      <c r="H916" s="30">
        <v>79</v>
      </c>
      <c r="I916" s="36"/>
    </row>
    <row r="917" spans="1:9" ht="25.35" customHeight="1">
      <c r="A917" s="82" t="s">
        <v>1386</v>
      </c>
      <c r="B917" s="87" t="s">
        <v>1464</v>
      </c>
      <c r="C917" s="87" t="s">
        <v>1465</v>
      </c>
      <c r="D917" s="50">
        <v>8400</v>
      </c>
      <c r="E917" s="50">
        <v>8400</v>
      </c>
      <c r="F917" s="50"/>
      <c r="G917" s="30" t="s">
        <v>118</v>
      </c>
      <c r="H917" s="30">
        <v>85</v>
      </c>
      <c r="I917" s="36"/>
    </row>
    <row r="918" spans="1:9" ht="25.35" customHeight="1">
      <c r="A918" s="82" t="s">
        <v>1386</v>
      </c>
      <c r="B918" s="87" t="s">
        <v>1466</v>
      </c>
      <c r="C918" s="87" t="s">
        <v>1465</v>
      </c>
      <c r="D918" s="50">
        <v>18000</v>
      </c>
      <c r="E918" s="50">
        <v>18000</v>
      </c>
      <c r="F918" s="50"/>
      <c r="G918" s="30" t="s">
        <v>114</v>
      </c>
      <c r="H918" s="30">
        <v>77</v>
      </c>
      <c r="I918" s="36"/>
    </row>
    <row r="919" spans="1:9" ht="25.35" customHeight="1">
      <c r="A919" s="82" t="s">
        <v>1386</v>
      </c>
      <c r="B919" s="87" t="s">
        <v>1467</v>
      </c>
      <c r="C919" s="87" t="s">
        <v>1468</v>
      </c>
      <c r="D919" s="50">
        <v>9000</v>
      </c>
      <c r="E919" s="50">
        <v>9000</v>
      </c>
      <c r="F919" s="50"/>
      <c r="G919" s="30" t="s">
        <v>114</v>
      </c>
      <c r="H919" s="30">
        <v>78</v>
      </c>
      <c r="I919" s="36"/>
    </row>
    <row r="920" spans="1:9" ht="25.35" customHeight="1">
      <c r="A920" s="82" t="s">
        <v>1386</v>
      </c>
      <c r="B920" s="87" t="s">
        <v>1469</v>
      </c>
      <c r="C920" s="87" t="s">
        <v>1390</v>
      </c>
      <c r="D920" s="50">
        <v>90000</v>
      </c>
      <c r="E920" s="50">
        <f>D920</f>
        <v>90000</v>
      </c>
      <c r="F920" s="50"/>
      <c r="G920" s="30" t="s">
        <v>118</v>
      </c>
      <c r="H920" s="30">
        <v>89</v>
      </c>
      <c r="I920" s="36"/>
    </row>
    <row r="921" spans="1:9" ht="25.35" customHeight="1">
      <c r="A921" s="82" t="s">
        <v>1386</v>
      </c>
      <c r="B921" s="87" t="s">
        <v>1470</v>
      </c>
      <c r="C921" s="87" t="s">
        <v>1471</v>
      </c>
      <c r="D921" s="50">
        <v>9000</v>
      </c>
      <c r="E921" s="50">
        <f>D921</f>
        <v>9000</v>
      </c>
      <c r="F921" s="50"/>
      <c r="G921" s="30" t="s">
        <v>121</v>
      </c>
      <c r="H921" s="30">
        <v>69</v>
      </c>
      <c r="I921" s="36"/>
    </row>
    <row r="922" spans="1:9" ht="25.35" customHeight="1">
      <c r="A922" s="82" t="s">
        <v>1386</v>
      </c>
      <c r="B922" s="87" t="s">
        <v>1472</v>
      </c>
      <c r="C922" s="87" t="s">
        <v>1473</v>
      </c>
      <c r="D922" s="50">
        <v>27000</v>
      </c>
      <c r="E922" s="50">
        <f>D922</f>
        <v>27000</v>
      </c>
      <c r="F922" s="50"/>
      <c r="G922" s="30" t="s">
        <v>114</v>
      </c>
      <c r="H922" s="30">
        <v>79</v>
      </c>
      <c r="I922" s="36"/>
    </row>
    <row r="923" spans="1:9" ht="25.35" customHeight="1">
      <c r="A923" s="82" t="s">
        <v>1386</v>
      </c>
      <c r="B923" s="87" t="s">
        <v>1474</v>
      </c>
      <c r="C923" s="87" t="s">
        <v>1475</v>
      </c>
      <c r="D923" s="50">
        <v>22950</v>
      </c>
      <c r="E923" s="50">
        <v>9450</v>
      </c>
      <c r="F923" s="50">
        <v>13500</v>
      </c>
      <c r="G923" s="30" t="s">
        <v>114</v>
      </c>
      <c r="H923" s="30">
        <v>77</v>
      </c>
      <c r="I923" s="36"/>
    </row>
    <row r="924" spans="1:9" ht="25.35" customHeight="1">
      <c r="A924" s="82" t="s">
        <v>1386</v>
      </c>
      <c r="B924" s="87" t="s">
        <v>1476</v>
      </c>
      <c r="C924" s="87" t="s">
        <v>1477</v>
      </c>
      <c r="D924" s="50">
        <v>18000</v>
      </c>
      <c r="E924" s="50">
        <v>18000</v>
      </c>
      <c r="F924" s="50"/>
      <c r="G924" s="30" t="s">
        <v>114</v>
      </c>
      <c r="H924" s="30">
        <v>78</v>
      </c>
      <c r="I924" s="36"/>
    </row>
    <row r="925" spans="1:9" ht="25.35" customHeight="1">
      <c r="A925" s="82" t="s">
        <v>1386</v>
      </c>
      <c r="B925" s="87" t="s">
        <v>1478</v>
      </c>
      <c r="C925" s="87" t="s">
        <v>1477</v>
      </c>
      <c r="D925" s="50">
        <v>18000</v>
      </c>
      <c r="E925" s="50">
        <v>18000</v>
      </c>
      <c r="F925" s="50"/>
      <c r="G925" s="30" t="s">
        <v>114</v>
      </c>
      <c r="H925" s="30">
        <v>79</v>
      </c>
      <c r="I925" s="36"/>
    </row>
    <row r="926" spans="1:9" ht="25.35" customHeight="1">
      <c r="A926" s="82" t="s">
        <v>1386</v>
      </c>
      <c r="B926" s="87" t="s">
        <v>1479</v>
      </c>
      <c r="C926" s="87" t="s">
        <v>1390</v>
      </c>
      <c r="D926" s="50">
        <v>33000</v>
      </c>
      <c r="E926" s="50">
        <f>D926</f>
        <v>33000</v>
      </c>
      <c r="F926" s="50"/>
      <c r="G926" s="30" t="s">
        <v>142</v>
      </c>
      <c r="H926" s="30">
        <v>91</v>
      </c>
      <c r="I926" s="36"/>
    </row>
    <row r="927" spans="1:9" ht="25.35" customHeight="1">
      <c r="A927" s="82" t="s">
        <v>1386</v>
      </c>
      <c r="B927" s="87" t="s">
        <v>1480</v>
      </c>
      <c r="C927" s="87" t="s">
        <v>1481</v>
      </c>
      <c r="D927" s="50">
        <v>61200</v>
      </c>
      <c r="E927" s="50">
        <v>25200</v>
      </c>
      <c r="F927" s="50">
        <v>36000</v>
      </c>
      <c r="G927" s="30" t="s">
        <v>114</v>
      </c>
      <c r="H927" s="30">
        <v>77</v>
      </c>
      <c r="I927" s="36"/>
    </row>
    <row r="928" spans="1:9" ht="25.35" customHeight="1">
      <c r="A928" s="82" t="s">
        <v>1386</v>
      </c>
      <c r="B928" s="87" t="s">
        <v>1482</v>
      </c>
      <c r="C928" s="87" t="s">
        <v>1483</v>
      </c>
      <c r="D928" s="50">
        <v>51000</v>
      </c>
      <c r="E928" s="50">
        <v>21000</v>
      </c>
      <c r="F928" s="50">
        <v>30000</v>
      </c>
      <c r="G928" s="30" t="s">
        <v>114</v>
      </c>
      <c r="H928" s="30">
        <v>79</v>
      </c>
      <c r="I928" s="36"/>
    </row>
    <row r="929" spans="1:9" ht="25.35" customHeight="1">
      <c r="A929" s="82" t="s">
        <v>1386</v>
      </c>
      <c r="B929" s="87" t="s">
        <v>1484</v>
      </c>
      <c r="C929" s="87" t="s">
        <v>1475</v>
      </c>
      <c r="D929" s="50">
        <f>E929+F929</f>
        <v>153000</v>
      </c>
      <c r="E929" s="50">
        <v>63000</v>
      </c>
      <c r="F929" s="50">
        <v>90000</v>
      </c>
      <c r="G929" s="30" t="s">
        <v>142</v>
      </c>
      <c r="H929" s="30">
        <v>91</v>
      </c>
      <c r="I929" s="36"/>
    </row>
    <row r="930" spans="1:9" ht="25.35" customHeight="1">
      <c r="A930" s="82" t="s">
        <v>1386</v>
      </c>
      <c r="B930" s="87" t="s">
        <v>1485</v>
      </c>
      <c r="C930" s="87" t="s">
        <v>1468</v>
      </c>
      <c r="D930" s="50">
        <f>E930+F930</f>
        <v>45900</v>
      </c>
      <c r="E930" s="50">
        <v>18900</v>
      </c>
      <c r="F930" s="50">
        <v>27000</v>
      </c>
      <c r="G930" s="30" t="s">
        <v>121</v>
      </c>
      <c r="H930" s="30">
        <v>69</v>
      </c>
      <c r="I930" s="36"/>
    </row>
    <row r="931" spans="1:9" ht="25.35" customHeight="1">
      <c r="A931" s="82" t="s">
        <v>1386</v>
      </c>
      <c r="B931" s="87" t="s">
        <v>1486</v>
      </c>
      <c r="C931" s="87" t="s">
        <v>1465</v>
      </c>
      <c r="D931" s="50">
        <f>E931+F931</f>
        <v>12000</v>
      </c>
      <c r="E931" s="50">
        <v>12000</v>
      </c>
      <c r="F931" s="50"/>
      <c r="G931" s="30" t="s">
        <v>118</v>
      </c>
      <c r="H931" s="30">
        <v>81</v>
      </c>
      <c r="I931" s="36"/>
    </row>
    <row r="932" spans="1:9" ht="25.35" customHeight="1">
      <c r="A932" s="82" t="s">
        <v>1386</v>
      </c>
      <c r="B932" s="87" t="s">
        <v>1487</v>
      </c>
      <c r="C932" s="87" t="s">
        <v>1488</v>
      </c>
      <c r="D932" s="50">
        <f>E932+F932</f>
        <v>90000</v>
      </c>
      <c r="E932" s="35">
        <v>90000</v>
      </c>
      <c r="F932" s="35"/>
      <c r="G932" s="30" t="s">
        <v>114</v>
      </c>
      <c r="H932" s="30">
        <v>79</v>
      </c>
      <c r="I932" s="36"/>
    </row>
    <row r="933" spans="1:9" ht="25.35" customHeight="1">
      <c r="A933" s="82" t="s">
        <v>1386</v>
      </c>
      <c r="B933" s="87" t="s">
        <v>1489</v>
      </c>
      <c r="C933" s="87" t="s">
        <v>1490</v>
      </c>
      <c r="D933" s="35">
        <v>25500</v>
      </c>
      <c r="E933" s="35">
        <v>10500</v>
      </c>
      <c r="F933" s="35">
        <v>15000</v>
      </c>
      <c r="G933" s="30" t="s">
        <v>121</v>
      </c>
      <c r="H933" s="30">
        <v>68</v>
      </c>
      <c r="I933" s="36"/>
    </row>
    <row r="934" spans="1:9" ht="25.35" customHeight="1">
      <c r="A934" s="84"/>
      <c r="B934" s="38" t="str">
        <f>SUBTOTAL(3,B935:B936)&amp;"개"</f>
        <v>2개</v>
      </c>
      <c r="C934" s="38"/>
      <c r="D934" s="25">
        <f>SUBTOTAL(9,D935:D936)</f>
        <v>1289900</v>
      </c>
      <c r="E934" s="25">
        <f>SUBTOTAL(9,E935:E936)</f>
        <v>709900</v>
      </c>
      <c r="F934" s="25">
        <f>SUBTOTAL(9,F935:F936)</f>
        <v>580000</v>
      </c>
      <c r="G934" s="39"/>
      <c r="H934" s="39"/>
      <c r="I934" s="26"/>
    </row>
    <row r="935" spans="1:9" ht="25.35" customHeight="1">
      <c r="A935" s="82" t="s">
        <v>1492</v>
      </c>
      <c r="B935" s="87" t="s">
        <v>1493</v>
      </c>
      <c r="C935" s="87" t="s">
        <v>1374</v>
      </c>
      <c r="D935" s="29">
        <v>1280000</v>
      </c>
      <c r="E935" s="29">
        <v>700000</v>
      </c>
      <c r="F935" s="29">
        <v>580000</v>
      </c>
      <c r="G935" s="30" t="s">
        <v>186</v>
      </c>
      <c r="H935" s="30">
        <v>78</v>
      </c>
      <c r="I935" s="31"/>
    </row>
    <row r="936" spans="1:9" ht="25.35" customHeight="1" thickBot="1">
      <c r="A936" s="85" t="s">
        <v>1492</v>
      </c>
      <c r="B936" s="89" t="s">
        <v>1494</v>
      </c>
      <c r="C936" s="89" t="s">
        <v>1495</v>
      </c>
      <c r="D936" s="64">
        <v>9900</v>
      </c>
      <c r="E936" s="64">
        <v>9900</v>
      </c>
      <c r="F936" s="64">
        <v>0</v>
      </c>
      <c r="G936" s="65" t="s">
        <v>307</v>
      </c>
      <c r="H936" s="65">
        <v>84</v>
      </c>
      <c r="I936" s="66"/>
    </row>
  </sheetData>
  <autoFilter ref="A7:I936" xr:uid="{DE6D7C55-8703-4C2E-BA41-C11523E02F64}"/>
  <mergeCells count="8">
    <mergeCell ref="A2:I2"/>
    <mergeCell ref="G4:I4"/>
    <mergeCell ref="A5:A6"/>
    <mergeCell ref="B5:B6"/>
    <mergeCell ref="C5:C6"/>
    <mergeCell ref="D5:F5"/>
    <mergeCell ref="G5:H5"/>
    <mergeCell ref="I5:I6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성과평가 </vt:lpstr>
      <vt:lpstr>Sheet2</vt:lpstr>
      <vt:lpstr>'성과평가 '!Print_Area</vt:lpstr>
      <vt:lpstr>Sheet2!Print_Titles</vt:lpstr>
      <vt:lpstr>'성과평가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2020-08-14T11:28:56Z</cp:lastPrinted>
  <dcterms:created xsi:type="dcterms:W3CDTF">2020-08-14T11:09:11Z</dcterms:created>
  <dcterms:modified xsi:type="dcterms:W3CDTF">2020-08-14T11:29:06Z</dcterms:modified>
</cp:coreProperties>
</file>